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\\data\data_proxion\Akce\Nemocnice Broumov\13- Elektro silnoproud - Vlach\Komplet předáno - PD27.5., rozpočty 1.6\"/>
    </mc:Choice>
  </mc:AlternateContent>
  <xr:revisionPtr revIDLastSave="0" documentId="13_ncr:1_{0646BA26-A4B3-4966-BC96-BCD7098EBDC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2" l="1"/>
  <c r="F18" i="2" l="1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9" i="2"/>
  <c r="F80" i="2"/>
  <c r="F81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4" i="2"/>
  <c r="F125" i="2"/>
  <c r="F126" i="2"/>
  <c r="F127" i="2"/>
  <c r="F128" i="2"/>
  <c r="F133" i="2"/>
  <c r="F134" i="2"/>
  <c r="F135" i="2"/>
  <c r="F136" i="2"/>
  <c r="F137" i="2"/>
  <c r="F138" i="2"/>
  <c r="F139" i="2"/>
  <c r="F140" i="2"/>
  <c r="F144" i="2"/>
  <c r="F54" i="2" l="1"/>
  <c r="F6" i="2" s="1"/>
  <c r="F101" i="2"/>
  <c r="F7" i="2" s="1"/>
  <c r="F141" i="2" l="1"/>
  <c r="F10" i="2" s="1"/>
  <c r="F145" i="2" l="1"/>
  <c r="B6" i="2" l="1"/>
  <c r="B7" i="2"/>
  <c r="B9" i="2"/>
  <c r="B12" i="2"/>
  <c r="F129" i="2" l="1"/>
  <c r="F9" i="2" s="1"/>
  <c r="F13" i="2" l="1"/>
</calcChain>
</file>

<file path=xl/sharedStrings.xml><?xml version="1.0" encoding="utf-8"?>
<sst xmlns="http://schemas.openxmlformats.org/spreadsheetml/2006/main" count="248" uniqueCount="141">
  <si>
    <t>CELKEM SOUPIS VÝKONŮ</t>
  </si>
  <si>
    <t>REKAPITULACE</t>
  </si>
  <si>
    <t xml:space="preserve">CELKEM </t>
  </si>
  <si>
    <t>ks</t>
  </si>
  <si>
    <t>m</t>
  </si>
  <si>
    <t>katalogové ceny bez DPH</t>
  </si>
  <si>
    <t>Spínací zařízení</t>
  </si>
  <si>
    <t>Montáž osvětlení</t>
  </si>
  <si>
    <t>090-elektroinstalace</t>
  </si>
  <si>
    <t>HZS</t>
  </si>
  <si>
    <t>kpl</t>
  </si>
  <si>
    <t>ks.</t>
  </si>
  <si>
    <t>m.</t>
  </si>
  <si>
    <t xml:space="preserve">SVÍTIDLA </t>
  </si>
  <si>
    <t xml:space="preserve">m. </t>
  </si>
  <si>
    <t xml:space="preserve">Elektroinstalace </t>
  </si>
  <si>
    <t>ks .</t>
  </si>
  <si>
    <t>Číslo pozice</t>
  </si>
  <si>
    <t>POPIS VÝKONU</t>
  </si>
  <si>
    <t>Měrná jednotka</t>
  </si>
  <si>
    <t>Množství</t>
  </si>
  <si>
    <t>Jednotková cena</t>
  </si>
  <si>
    <t xml:space="preserve">Cena </t>
  </si>
  <si>
    <t xml:space="preserve">                       Soupis výkonů</t>
  </si>
  <si>
    <t>CYKY O3x1,5</t>
  </si>
  <si>
    <t xml:space="preserve">Výchozí revizní zpráva  6 x kopie </t>
  </si>
  <si>
    <t xml:space="preserve">Hmoždinky do d= 10 vč. šroubu </t>
  </si>
  <si>
    <t xml:space="preserve">EI krabice nástěnná  IP 44 </t>
  </si>
  <si>
    <t>EI krabice zapuštěná  KR 68 pod přístorje spojitelná</t>
  </si>
  <si>
    <t>EI krabice zapuštěná rozvodná se svorkami</t>
  </si>
  <si>
    <t xml:space="preserve">Sádra stavební </t>
  </si>
  <si>
    <t>q</t>
  </si>
  <si>
    <t>kpl.</t>
  </si>
  <si>
    <t xml:space="preserve">Montáž rozvodů elektrické energie dle    C21 M, </t>
  </si>
  <si>
    <t>Zakreslení skutečného stavu EI + 3 vyhotovení</t>
  </si>
  <si>
    <t>Demontáže stávající EI vč.  Likvidace mat. skládkovné</t>
  </si>
  <si>
    <t>Zednické přípomoce průrazy vysekání rýh, zazdění. + štuk</t>
  </si>
  <si>
    <t>všechny  ceny jsou bez DPH</t>
  </si>
  <si>
    <t xml:space="preserve">"X" Svorky  RSA 6 </t>
  </si>
  <si>
    <t>Jistič  1 f. B6A.      Char. "B"       FA1</t>
  </si>
  <si>
    <t>Elektroinstalční trubka PE 20</t>
  </si>
  <si>
    <t xml:space="preserve">Kabel  CYKY na povrchu  a  pod om.  </t>
  </si>
  <si>
    <t>Uzemnění upevnění vodiče do  25mm2</t>
  </si>
  <si>
    <t>Připojení a upevnění rozbočné krabice  pod om.</t>
  </si>
  <si>
    <t xml:space="preserve">svodič přepětí   II stup.  3P         T2  </t>
  </si>
  <si>
    <t>Propojení ovládacích  okruhů</t>
  </si>
  <si>
    <t>kg.</t>
  </si>
  <si>
    <t>Ocelové upevňovací prvky z kabel žlab + svítidla</t>
  </si>
  <si>
    <t>ks..</t>
  </si>
  <si>
    <t xml:space="preserve">Montáž hmoždinyky  cihly. </t>
  </si>
  <si>
    <t xml:space="preserve">Montáž hmoždinyky  . Beton </t>
  </si>
  <si>
    <t>upevnění všech svítidel  vč. zapojení  do lišty</t>
  </si>
  <si>
    <t xml:space="preserve">Rozvad. Skřiň  pro  165  prvků  IP 30/20 komplet </t>
  </si>
  <si>
    <t>Proudový chránič  40/4/0.03 A</t>
  </si>
  <si>
    <t xml:space="preserve">Vypinač  3f.   100A   . </t>
  </si>
  <si>
    <t xml:space="preserve">Jistič s proudovým chráničem 10/2/0,03A </t>
  </si>
  <si>
    <t xml:space="preserve">jistič  1 f   16A  </t>
  </si>
  <si>
    <t xml:space="preserve">jistič  3 f  B 40A  </t>
  </si>
  <si>
    <t xml:space="preserve">Jistič  3 f.  63A  </t>
  </si>
  <si>
    <t xml:space="preserve">Relé 230V   2x kont.  16A, </t>
  </si>
  <si>
    <t xml:space="preserve">Impulzní relé 230 V s přepínacím kont.  16A, </t>
  </si>
  <si>
    <t>časové relé  230V   2x kont.  16A,  viz rozváděč</t>
  </si>
  <si>
    <t>signal.svítidla  230V  rudé, zelené</t>
  </si>
  <si>
    <t>Tlačítko   1/0</t>
  </si>
  <si>
    <t xml:space="preserve">Propejní přípojnice  100A  +  hřebeny 63A </t>
  </si>
  <si>
    <t xml:space="preserve">Vypinač  3f.   63A   . </t>
  </si>
  <si>
    <t>Jistič  1 f. B6A.      Char. "B"       FA ..</t>
  </si>
  <si>
    <t xml:space="preserve">Jistič  3 f.  50A  </t>
  </si>
  <si>
    <t>jistič  1 f  B 10A           vše   10 kA</t>
  </si>
  <si>
    <t>jistič  1 f   16A      vše  10 kA</t>
  </si>
  <si>
    <t xml:space="preserve">Propejní přípojnice  63A  +  hřebeny  </t>
  </si>
  <si>
    <t xml:space="preserve">Zemnící přípojnice  "PA" </t>
  </si>
  <si>
    <t>NEMOCNICE BROUMOV 2.N.P.    67 007</t>
  </si>
  <si>
    <t xml:space="preserve">EI krabice zapuštěná  protahovací KR 1902 </t>
  </si>
  <si>
    <t>Rozvody elektrické energie  (materiál)</t>
  </si>
  <si>
    <t xml:space="preserve">Zemnící  přípojnice  MET . "PA" </t>
  </si>
  <si>
    <t xml:space="preserve">Zásuvka 1 f.  zapuštěná bílá lesklý povrch   230V  . </t>
  </si>
  <si>
    <t xml:space="preserve">Zásuvka  1f. zdravot. Soustavy bílá 230 V  (u postelí) </t>
  </si>
  <si>
    <t xml:space="preserve">Zásuvka  1f. zdravot. Soustavy zelená  230V  (u postelí)  </t>
  </si>
  <si>
    <t xml:space="preserve">Dvojrámeček  zásuvek (u TV)  </t>
  </si>
  <si>
    <t xml:space="preserve">Trojrámečky zdr. Soust. u postelí    </t>
  </si>
  <si>
    <t>Svorka pro vyrovnání potenciálu  dvojitá zás. (u postelí)</t>
  </si>
  <si>
    <t xml:space="preserve">Přepínač  sériový  ř. 5 bílý, lesklý </t>
  </si>
  <si>
    <t>Vypínač 1 f. ř. 1  bílý lesklý (systém zásuvek )</t>
  </si>
  <si>
    <t xml:space="preserve">Tlačítko   nástěnné  /1/1  bílé, lesklé (os. Chodba) </t>
  </si>
  <si>
    <t xml:space="preserve">Přepínač  střídavý  ř. 6 bílé. Lesklé </t>
  </si>
  <si>
    <t xml:space="preserve">Zásuvka  3 f. 5/16A IP 44 </t>
  </si>
  <si>
    <t xml:space="preserve">Pohybový senzor  360 st. Stropní IP 44 16A -bílý  </t>
  </si>
  <si>
    <t xml:space="preserve">KABELOVÁ VEDENÍ </t>
  </si>
  <si>
    <t>Pož odolný kabel  FlaSafe 3x2,5</t>
  </si>
  <si>
    <t>Pož odolný kabel  FlaSafe 5x2,5</t>
  </si>
  <si>
    <t>CY 6 zž            zemnící vodič</t>
  </si>
  <si>
    <t>CY 35 zž            zemnící vodič s přívodem  (doměřit)</t>
  </si>
  <si>
    <t>CYKYJ 3x2,5</t>
  </si>
  <si>
    <t>CYKY J5x2,5</t>
  </si>
  <si>
    <t>Pož odolný kabel  FlaSafe 3x1,5    (CXKHR)</t>
  </si>
  <si>
    <t xml:space="preserve">Kabelový žlab 300x85 vč. víka  ocel </t>
  </si>
  <si>
    <t>Tvarovka ke žlabu  "L" 300</t>
  </si>
  <si>
    <t>Tvarovka ke žlabu  "T" 300</t>
  </si>
  <si>
    <t xml:space="preserve">Kabelový nosník (podpěra)  300 STROPNÍ </t>
  </si>
  <si>
    <t xml:space="preserve">Závitová tyč d=8 mm. </t>
  </si>
  <si>
    <t>m..</t>
  </si>
  <si>
    <t>Požární průchod suter rozvodny pěna HILTY + potvrzení</t>
  </si>
  <si>
    <t xml:space="preserve">Časový člen pro ovládání větrání  10 min po zhasnutí sv. </t>
  </si>
  <si>
    <t>krabicová rozvodka zpuštěná vč. Upevnění- vyvrtání</t>
  </si>
  <si>
    <t>Výroba atypického dílu upevnění žlabu a svítidlal</t>
  </si>
  <si>
    <t>Zapojení  vypínačů  tlačítek, přepínačů    upevnění</t>
  </si>
  <si>
    <t>Zapojení zásuvek upevnění</t>
  </si>
  <si>
    <t xml:space="preserve">Připojení a upevnění zásuvek  3 f. </t>
  </si>
  <si>
    <t>Připojení silových a ovládacích kabelů  větrání</t>
  </si>
  <si>
    <t xml:space="preserve">Kabel  do CYKY 4x25 uložení v kabel. Žlabu volně </t>
  </si>
  <si>
    <t>drát do 35 mm2 pevně ulož. Pospojení</t>
  </si>
  <si>
    <t xml:space="preserve">Upevění kabelového žlabu </t>
  </si>
  <si>
    <t>Osvětlení -    LED       viz tabulka svítidel</t>
  </si>
  <si>
    <t xml:space="preserve">A  LED DIODOVÉ SV. ZAPUŠŤ PODHL. 600X600 34W </t>
  </si>
  <si>
    <t xml:space="preserve">A  (PERSONÁL )   SV. ZPUŠTĚNÉ PODHL   52 W </t>
  </si>
  <si>
    <t>B´ LED diodové sv. zapušť. 12W se senzorem.</t>
  </si>
  <si>
    <t xml:space="preserve">B  LED DIODOVÉ SV. zap. do podhledu   12 W </t>
  </si>
  <si>
    <t xml:space="preserve">C  nad umv. LED diod. nástěnné 14 W  </t>
  </si>
  <si>
    <t>D LED diodové nástěnné  nad postel  30-34W . Podlouhlé</t>
  </si>
  <si>
    <t>E  LED diod. nástěnné nad dveřmi) 15-18W.               "</t>
  </si>
  <si>
    <t>Nouzové svítidlo s vlastním zdrojem napájení  1 h.  3W.</t>
  </si>
  <si>
    <t>Ztížená montáž  pod stropem  + plošina</t>
  </si>
  <si>
    <t xml:space="preserve">ROZVÁDĚČ  RSL 2.1  </t>
  </si>
  <si>
    <t xml:space="preserve">ROZVÁDĚČ  RSL 2.2  </t>
  </si>
  <si>
    <t>Uložení  přívodního kabelu pod om.  upevnění trubky</t>
  </si>
  <si>
    <t>Činnost  inspekce   TIČR   H.K.</t>
  </si>
  <si>
    <t>CY16 zž                                "</t>
  </si>
  <si>
    <t>CYKY J3x1,5    běžný kabel pod omítkou</t>
  </si>
  <si>
    <t>Zapojení vodičů pospojení   6-16  mm.</t>
  </si>
  <si>
    <t xml:space="preserve">Zámek ke skřini  </t>
  </si>
  <si>
    <t xml:space="preserve">Rozvad. Skřiň  pro  165  prvků  IP 30/20  komplet </t>
  </si>
  <si>
    <t>Zásuvka  1f. zapuštěná  se svodičem přep. 230V  II. S.</t>
  </si>
  <si>
    <t>CYKY J4x16    doměřit    mezi ozváděči vrchem</t>
  </si>
  <si>
    <t>CYKY J4x25    doměřit  od rozvodnysuterénu pod omítkou.</t>
  </si>
  <si>
    <t>Úprava a dozbrojení rozváděče RH DO  v rozvodně</t>
  </si>
  <si>
    <t>Jistič s proudovým chráničem 10/2/0,03A  - osvětlení</t>
  </si>
  <si>
    <t xml:space="preserve">Upevnění stávajících germicidních svítidel chodba </t>
  </si>
  <si>
    <t>Trubka PVC , pod   omítku i na,</t>
  </si>
  <si>
    <t xml:space="preserve">Připojovací svorky na potrubí (topení, kyslík apod.) </t>
  </si>
  <si>
    <t>Kabelový žlab- suterén doplnění  250/100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</si>
</sst>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K_č_-;\-* #,##0\ _K_č_-;_-* &quot;-&quot;\ _K_č_-;_-@_-"/>
    <numFmt numFmtId="165" formatCode="#,##0\ _K_č"/>
    <numFmt numFmtId="166" formatCode="0.0"/>
    <numFmt numFmtId="167" formatCode="#,##0.0\ _K_č"/>
  </numFmts>
  <fonts count="29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sz val="9"/>
      <name val="Arial"/>
      <family val="2"/>
    </font>
    <font>
      <b/>
      <sz val="12"/>
      <name val="formata"/>
      <charset val="238"/>
    </font>
    <font>
      <sz val="14"/>
      <name val="Arial Black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</font>
    <font>
      <b/>
      <sz val="14"/>
      <name val="formata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0" fontId="18" fillId="0" borderId="0" applyNumberFormat="0" applyBorder="0" applyAlignment="0" applyProtection="0">
      <alignment vertical="top"/>
      <protection locked="0"/>
    </xf>
    <xf numFmtId="0" fontId="1" fillId="0" borderId="0"/>
  </cellStyleXfs>
  <cellXfs count="108">
    <xf numFmtId="0" fontId="0" fillId="0" borderId="0" xfId="0"/>
    <xf numFmtId="4" fontId="3" fillId="0" borderId="1" xfId="0" applyNumberFormat="1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0" xfId="0" applyBorder="1"/>
    <xf numFmtId="0" fontId="2" fillId="0" borderId="6" xfId="0" applyFont="1" applyBorder="1" applyAlignment="1">
      <alignment wrapText="1"/>
    </xf>
    <xf numFmtId="0" fontId="10" fillId="2" borderId="7" xfId="0" applyFont="1" applyFill="1" applyBorder="1" applyAlignment="1">
      <alignment wrapText="1"/>
    </xf>
    <xf numFmtId="0" fontId="11" fillId="0" borderId="8" xfId="0" applyFont="1" applyBorder="1" applyAlignment="1">
      <alignment wrapText="1"/>
    </xf>
    <xf numFmtId="0" fontId="13" fillId="0" borderId="8" xfId="0" applyFont="1" applyFill="1" applyBorder="1" applyAlignment="1">
      <alignment wrapText="1"/>
    </xf>
    <xf numFmtId="0" fontId="13" fillId="3" borderId="9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167" fontId="3" fillId="0" borderId="10" xfId="0" applyNumberFormat="1" applyFont="1" applyBorder="1" applyAlignment="1">
      <alignment horizontal="center"/>
    </xf>
    <xf numFmtId="167" fontId="12" fillId="0" borderId="2" xfId="0" applyNumberFormat="1" applyFont="1" applyBorder="1" applyAlignment="1">
      <alignment horizontal="center" vertical="center" wrapText="1"/>
    </xf>
    <xf numFmtId="167" fontId="12" fillId="0" borderId="5" xfId="0" applyNumberFormat="1" applyFont="1" applyBorder="1" applyAlignment="1">
      <alignment horizontal="center" vertical="center" wrapText="1"/>
    </xf>
    <xf numFmtId="167" fontId="0" fillId="0" borderId="0" xfId="0" applyNumberFormat="1"/>
    <xf numFmtId="4" fontId="3" fillId="0" borderId="10" xfId="0" applyNumberFormat="1" applyFont="1" applyBorder="1" applyAlignment="1" applyProtection="1">
      <alignment horizontal="left"/>
      <protection locked="0"/>
    </xf>
    <xf numFmtId="4" fontId="12" fillId="0" borderId="2" xfId="0" applyNumberFormat="1" applyFont="1" applyBorder="1" applyAlignment="1" applyProtection="1">
      <alignment horizontal="center" vertical="center" wrapText="1"/>
      <protection locked="0"/>
    </xf>
    <xf numFmtId="165" fontId="12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5" fillId="2" borderId="7" xfId="0" applyNumberFormat="1" applyFont="1" applyFill="1" applyBorder="1" applyAlignment="1">
      <alignment horizontal="center" vertical="center"/>
    </xf>
    <xf numFmtId="165" fontId="4" fillId="2" borderId="7" xfId="0" applyNumberFormat="1" applyFont="1" applyFill="1" applyBorder="1" applyAlignment="1" applyProtection="1">
      <alignment horizontal="center" vertical="center"/>
      <protection locked="0"/>
    </xf>
    <xf numFmtId="165" fontId="15" fillId="2" borderId="7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7" fontId="5" fillId="0" borderId="8" xfId="0" applyNumberFormat="1" applyFont="1" applyBorder="1" applyAlignment="1">
      <alignment horizontal="center" vertical="center"/>
    </xf>
    <xf numFmtId="0" fontId="11" fillId="0" borderId="8" xfId="0" applyFont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>
      <alignment horizontal="center" vertical="center"/>
    </xf>
    <xf numFmtId="167" fontId="5" fillId="3" borderId="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65" fontId="7" fillId="3" borderId="14" xfId="0" applyNumberFormat="1" applyFont="1" applyFill="1" applyBorder="1" applyAlignment="1">
      <alignment horizontal="center" vertical="center"/>
    </xf>
    <xf numFmtId="165" fontId="14" fillId="0" borderId="15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167" fontId="12" fillId="0" borderId="16" xfId="0" applyNumberFormat="1" applyFont="1" applyBorder="1" applyAlignment="1">
      <alignment horizontal="center" vertical="center" wrapText="1"/>
    </xf>
    <xf numFmtId="165" fontId="12" fillId="0" borderId="16" xfId="0" applyNumberFormat="1" applyFont="1" applyBorder="1" applyAlignment="1" applyProtection="1">
      <alignment horizontal="center" vertical="center" wrapText="1"/>
      <protection locked="0"/>
    </xf>
    <xf numFmtId="37" fontId="16" fillId="0" borderId="16" xfId="0" applyNumberFormat="1" applyFont="1" applyBorder="1" applyAlignment="1">
      <alignment horizontal="center" vertical="center"/>
    </xf>
    <xf numFmtId="165" fontId="17" fillId="0" borderId="15" xfId="0" applyNumberFormat="1" applyFont="1" applyFill="1" applyBorder="1" applyAlignment="1">
      <alignment horizontal="center" vertical="center"/>
    </xf>
    <xf numFmtId="0" fontId="18" fillId="0" borderId="16" xfId="2" applyBorder="1" applyAlignment="1" applyProtection="1">
      <alignment wrapText="1"/>
    </xf>
    <xf numFmtId="0" fontId="11" fillId="0" borderId="10" xfId="0" applyFont="1" applyBorder="1" applyAlignment="1">
      <alignment horizontal="left"/>
    </xf>
    <xf numFmtId="0" fontId="0" fillId="0" borderId="0" xfId="0" applyFill="1" applyBorder="1"/>
    <xf numFmtId="0" fontId="0" fillId="0" borderId="0" xfId="0" applyBorder="1" applyAlignment="1" applyProtection="1">
      <alignment vertical="top" wrapText="1"/>
    </xf>
    <xf numFmtId="0" fontId="7" fillId="0" borderId="0" xfId="0" applyFont="1" applyBorder="1" applyAlignment="1">
      <alignment horizontal="left"/>
    </xf>
    <xf numFmtId="0" fontId="19" fillId="0" borderId="7" xfId="3" applyFont="1" applyBorder="1" applyAlignment="1">
      <alignment horizontal="left" wrapText="1"/>
    </xf>
    <xf numFmtId="0" fontId="20" fillId="0" borderId="7" xfId="3" applyFont="1" applyBorder="1" applyAlignment="1">
      <alignment horizontal="center"/>
    </xf>
    <xf numFmtId="0" fontId="19" fillId="0" borderId="7" xfId="3" applyFont="1" applyBorder="1" applyAlignment="1">
      <alignment horizontal="right"/>
    </xf>
    <xf numFmtId="166" fontId="19" fillId="0" borderId="7" xfId="1" applyNumberFormat="1" applyFont="1" applyBorder="1" applyAlignment="1"/>
    <xf numFmtId="166" fontId="19" fillId="0" borderId="7" xfId="3" applyNumberFormat="1" applyFont="1" applyBorder="1" applyAlignment="1">
      <alignment horizontal="right"/>
    </xf>
    <xf numFmtId="166" fontId="19" fillId="0" borderId="7" xfId="1" applyNumberFormat="1" applyFont="1" applyBorder="1" applyAlignment="1">
      <alignment horizontal="right"/>
    </xf>
    <xf numFmtId="0" fontId="19" fillId="0" borderId="7" xfId="3" applyFont="1" applyFill="1" applyBorder="1" applyAlignment="1">
      <alignment horizontal="left" vertical="top" wrapText="1"/>
    </xf>
    <xf numFmtId="0" fontId="20" fillId="0" borderId="7" xfId="3" applyFont="1" applyFill="1" applyBorder="1" applyAlignment="1">
      <alignment horizontal="center" vertical="top" wrapText="1"/>
    </xf>
    <xf numFmtId="166" fontId="19" fillId="0" borderId="7" xfId="1" applyNumberFormat="1" applyFont="1" applyFill="1" applyBorder="1" applyAlignment="1">
      <alignment horizontal="right" vertical="top" wrapText="1"/>
    </xf>
    <xf numFmtId="166" fontId="19" fillId="0" borderId="7" xfId="3" applyNumberFormat="1" applyFont="1" applyFill="1" applyBorder="1" applyAlignment="1">
      <alignment horizontal="right" vertical="top" wrapText="1"/>
    </xf>
    <xf numFmtId="0" fontId="20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wrapText="1"/>
    </xf>
    <xf numFmtId="0" fontId="20" fillId="0" borderId="7" xfId="0" applyFont="1" applyBorder="1" applyAlignment="1">
      <alignment horizontal="center"/>
    </xf>
    <xf numFmtId="0" fontId="21" fillId="0" borderId="7" xfId="0" applyFont="1" applyBorder="1" applyAlignment="1">
      <alignment horizontal="center" wrapText="1"/>
    </xf>
    <xf numFmtId="0" fontId="23" fillId="0" borderId="7" xfId="0" applyFont="1" applyBorder="1"/>
    <xf numFmtId="0" fontId="19" fillId="0" borderId="7" xfId="0" applyFont="1" applyBorder="1" applyAlignment="1">
      <alignment horizontal="center"/>
    </xf>
    <xf numFmtId="0" fontId="19" fillId="0" borderId="7" xfId="0" applyFont="1" applyBorder="1" applyAlignment="1">
      <alignment horizontal="right"/>
    </xf>
    <xf numFmtId="166" fontId="19" fillId="0" borderId="7" xfId="0" applyNumberFormat="1" applyFont="1" applyBorder="1" applyAlignment="1">
      <alignment horizontal="right"/>
    </xf>
    <xf numFmtId="0" fontId="8" fillId="3" borderId="10" xfId="0" applyFont="1" applyFill="1" applyBorder="1" applyAlignment="1">
      <alignment wrapText="1"/>
    </xf>
    <xf numFmtId="0" fontId="4" fillId="3" borderId="10" xfId="0" applyFont="1" applyFill="1" applyBorder="1" applyAlignment="1">
      <alignment horizontal="center" vertical="center"/>
    </xf>
    <xf numFmtId="167" fontId="4" fillId="3" borderId="10" xfId="0" applyNumberFormat="1" applyFont="1" applyFill="1" applyBorder="1" applyAlignment="1">
      <alignment horizontal="center" vertical="center"/>
    </xf>
    <xf numFmtId="165" fontId="4" fillId="3" borderId="10" xfId="0" applyNumberFormat="1" applyFont="1" applyFill="1" applyBorder="1" applyAlignment="1" applyProtection="1">
      <alignment horizontal="center" vertical="center"/>
      <protection locked="0"/>
    </xf>
    <xf numFmtId="165" fontId="17" fillId="3" borderId="1" xfId="0" applyNumberFormat="1" applyFont="1" applyFill="1" applyBorder="1" applyAlignment="1">
      <alignment horizontal="center" vertical="center"/>
    </xf>
    <xf numFmtId="14" fontId="24" fillId="0" borderId="14" xfId="0" applyNumberFormat="1" applyFont="1" applyBorder="1" applyAlignment="1">
      <alignment horizontal="center"/>
    </xf>
    <xf numFmtId="0" fontId="14" fillId="0" borderId="15" xfId="0" applyFont="1" applyFill="1" applyBorder="1" applyAlignment="1">
      <alignment horizontal="center" vertical="center"/>
    </xf>
    <xf numFmtId="3" fontId="7" fillId="0" borderId="17" xfId="0" applyNumberFormat="1" applyFont="1" applyBorder="1" applyAlignment="1">
      <alignment horizontal="left"/>
    </xf>
    <xf numFmtId="0" fontId="4" fillId="0" borderId="7" xfId="3" applyFont="1" applyBorder="1" applyAlignment="1">
      <alignment horizontal="left" wrapText="1"/>
    </xf>
    <xf numFmtId="0" fontId="26" fillId="0" borderId="10" xfId="0" applyFont="1" applyBorder="1" applyAlignment="1">
      <alignment horizontal="left" wrapText="1"/>
    </xf>
    <xf numFmtId="1" fontId="19" fillId="0" borderId="7" xfId="0" applyNumberFormat="1" applyFont="1" applyFill="1" applyBorder="1" applyAlignment="1">
      <alignment wrapText="1"/>
    </xf>
    <xf numFmtId="0" fontId="0" fillId="0" borderId="16" xfId="2" applyFont="1" applyBorder="1" applyAlignment="1" applyProtection="1">
      <alignment wrapText="1"/>
    </xf>
    <xf numFmtId="0" fontId="4" fillId="0" borderId="7" xfId="0" applyFont="1" applyBorder="1" applyAlignment="1">
      <alignment wrapText="1"/>
    </xf>
    <xf numFmtId="166" fontId="19" fillId="0" borderId="12" xfId="3" applyNumberFormat="1" applyFont="1" applyBorder="1" applyAlignment="1">
      <alignment horizontal="right"/>
    </xf>
    <xf numFmtId="0" fontId="0" fillId="0" borderId="12" xfId="0" applyFill="1" applyBorder="1"/>
    <xf numFmtId="0" fontId="19" fillId="0" borderId="8" xfId="3" applyFont="1" applyBorder="1" applyAlignment="1">
      <alignment horizontal="left" wrapText="1"/>
    </xf>
    <xf numFmtId="0" fontId="20" fillId="0" borderId="8" xfId="3" applyFont="1" applyBorder="1" applyAlignment="1">
      <alignment horizontal="center"/>
    </xf>
    <xf numFmtId="0" fontId="19" fillId="0" borderId="8" xfId="3" applyFont="1" applyBorder="1" applyAlignment="1">
      <alignment horizontal="right"/>
    </xf>
    <xf numFmtId="166" fontId="19" fillId="0" borderId="8" xfId="1" applyNumberFormat="1" applyFont="1" applyBorder="1" applyAlignment="1"/>
    <xf numFmtId="0" fontId="5" fillId="0" borderId="9" xfId="0" applyFont="1" applyFill="1" applyBorder="1" applyAlignment="1">
      <alignment horizontal="center" vertical="center"/>
    </xf>
    <xf numFmtId="164" fontId="9" fillId="0" borderId="8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>
      <alignment horizontal="center" vertical="center" wrapText="1"/>
    </xf>
    <xf numFmtId="1" fontId="22" fillId="0" borderId="15" xfId="3" applyNumberFormat="1" applyFont="1" applyBorder="1" applyAlignment="1">
      <alignment horizontal="center"/>
    </xf>
    <xf numFmtId="0" fontId="10" fillId="0" borderId="8" xfId="0" applyFont="1" applyFill="1" applyBorder="1" applyAlignment="1">
      <alignment vertical="center" wrapText="1"/>
    </xf>
    <xf numFmtId="0" fontId="27" fillId="0" borderId="7" xfId="3" applyFont="1" applyBorder="1" applyAlignment="1">
      <alignment horizontal="left" wrapText="1"/>
    </xf>
    <xf numFmtId="0" fontId="13" fillId="0" borderId="9" xfId="0" applyFont="1" applyFill="1" applyBorder="1" applyAlignment="1">
      <alignment wrapText="1"/>
    </xf>
    <xf numFmtId="167" fontId="5" fillId="0" borderId="9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17" fillId="0" borderId="14" xfId="0" applyNumberFormat="1" applyFont="1" applyFill="1" applyBorder="1" applyAlignment="1">
      <alignment horizontal="center" vertical="center"/>
    </xf>
    <xf numFmtId="0" fontId="28" fillId="0" borderId="0" xfId="0" applyFont="1"/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wrapText="1"/>
    </xf>
    <xf numFmtId="164" fontId="12" fillId="0" borderId="18" xfId="0" applyNumberFormat="1" applyFont="1" applyBorder="1" applyAlignment="1">
      <alignment horizontal="center" vertical="center"/>
    </xf>
    <xf numFmtId="165" fontId="17" fillId="0" borderId="16" xfId="0" applyNumberFormat="1" applyFont="1" applyBorder="1" applyAlignment="1">
      <alignment horizontal="center" vertical="center"/>
    </xf>
    <xf numFmtId="37" fontId="16" fillId="0" borderId="19" xfId="0" applyNumberFormat="1" applyFont="1" applyBorder="1" applyAlignment="1">
      <alignment horizontal="center" vertical="center"/>
    </xf>
    <xf numFmtId="167" fontId="21" fillId="0" borderId="9" xfId="0" applyNumberFormat="1" applyFont="1" applyBorder="1" applyAlignment="1">
      <alignment horizontal="center"/>
    </xf>
    <xf numFmtId="0" fontId="0" fillId="0" borderId="9" xfId="0" applyBorder="1" applyAlignment="1"/>
    <xf numFmtId="0" fontId="25" fillId="0" borderId="0" xfId="0" applyFont="1" applyBorder="1" applyAlignment="1">
      <alignment horizontal="left"/>
    </xf>
    <xf numFmtId="0" fontId="19" fillId="0" borderId="7" xfId="3" applyFont="1" applyBorder="1" applyAlignment="1">
      <alignment horizontal="right" vertical="top" wrapText="1"/>
    </xf>
  </cellXfs>
  <cellStyles count="4">
    <cellStyle name="čárky_List1" xfId="1" xr:uid="{00000000-0005-0000-0000-000000000000}"/>
    <cellStyle name="Hypertextový odkaz" xfId="2" builtinId="8"/>
    <cellStyle name="Normální" xfId="0" builtinId="0"/>
    <cellStyle name="normální_List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100</xdr:row>
      <xdr:rowOff>0</xdr:rowOff>
    </xdr:from>
    <xdr:to>
      <xdr:col>1</xdr:col>
      <xdr:colOff>495300</xdr:colOff>
      <xdr:row>100</xdr:row>
      <xdr:rowOff>0</xdr:rowOff>
    </xdr:to>
    <xdr:sp macro="" textlink="">
      <xdr:nvSpPr>
        <xdr:cNvPr id="2393" name="Line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144</xdr:row>
      <xdr:rowOff>0</xdr:rowOff>
    </xdr:from>
    <xdr:to>
      <xdr:col>1</xdr:col>
      <xdr:colOff>495300</xdr:colOff>
      <xdr:row>144</xdr:row>
      <xdr:rowOff>0</xdr:rowOff>
    </xdr:to>
    <xdr:sp macro="" textlink="">
      <xdr:nvSpPr>
        <xdr:cNvPr id="2394" name="Line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144</xdr:row>
      <xdr:rowOff>0</xdr:rowOff>
    </xdr:from>
    <xdr:to>
      <xdr:col>1</xdr:col>
      <xdr:colOff>495300</xdr:colOff>
      <xdr:row>144</xdr:row>
      <xdr:rowOff>0</xdr:rowOff>
    </xdr:to>
    <xdr:sp macro="" textlink="">
      <xdr:nvSpPr>
        <xdr:cNvPr id="2395" name="Line 18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103</xdr:row>
      <xdr:rowOff>0</xdr:rowOff>
    </xdr:from>
    <xdr:to>
      <xdr:col>1</xdr:col>
      <xdr:colOff>495300</xdr:colOff>
      <xdr:row>103</xdr:row>
      <xdr:rowOff>0</xdr:rowOff>
    </xdr:to>
    <xdr:sp macro="" textlink="">
      <xdr:nvSpPr>
        <xdr:cNvPr id="2396" name="Line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103</xdr:row>
      <xdr:rowOff>0</xdr:rowOff>
    </xdr:from>
    <xdr:to>
      <xdr:col>1</xdr:col>
      <xdr:colOff>495300</xdr:colOff>
      <xdr:row>103</xdr:row>
      <xdr:rowOff>0</xdr:rowOff>
    </xdr:to>
    <xdr:sp macro="" textlink="">
      <xdr:nvSpPr>
        <xdr:cNvPr id="2397" name="Line 2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3"/>
  <sheetViews>
    <sheetView showGridLines="0" tabSelected="1" zoomScale="75" zoomScaleNormal="75" zoomScaleSheetLayoutView="100" workbookViewId="0">
      <pane ySplit="4" topLeftCell="A5" activePane="bottomLeft" state="frozen"/>
      <selection pane="bottomLeft" activeCell="A5" sqref="A5"/>
    </sheetView>
  </sheetViews>
  <sheetFormatPr defaultColWidth="8.90625" defaultRowHeight="15"/>
  <cols>
    <col min="1" max="1" width="7.81640625" style="26" customWidth="1"/>
    <col min="2" max="2" width="47.54296875" customWidth="1"/>
    <col min="3" max="3" width="7" customWidth="1"/>
    <col min="4" max="4" width="8.54296875" style="17" customWidth="1"/>
    <col min="5" max="5" width="10.1796875" style="21" customWidth="1"/>
    <col min="6" max="6" width="18.36328125" customWidth="1"/>
    <col min="7" max="16384" width="8.90625" style="7"/>
  </cols>
  <sheetData>
    <row r="1" spans="1:6" ht="30">
      <c r="A1" s="22"/>
      <c r="B1" s="78" t="s">
        <v>15</v>
      </c>
      <c r="C1" s="47" t="s">
        <v>23</v>
      </c>
      <c r="D1" s="14"/>
      <c r="E1" s="18"/>
      <c r="F1" s="1"/>
    </row>
    <row r="2" spans="1:6" ht="30" customHeight="1">
      <c r="A2" s="23"/>
      <c r="B2" s="106" t="s">
        <v>72</v>
      </c>
      <c r="C2" s="106"/>
      <c r="D2" s="106"/>
      <c r="E2" s="106"/>
      <c r="F2" s="76"/>
    </row>
    <row r="3" spans="1:6" ht="30.75" customHeight="1" thickBot="1">
      <c r="A3" s="23"/>
      <c r="B3" s="50" t="s">
        <v>8</v>
      </c>
      <c r="C3" s="104" t="s">
        <v>5</v>
      </c>
      <c r="D3" s="105"/>
      <c r="E3" s="105"/>
      <c r="F3" s="74">
        <v>43978</v>
      </c>
    </row>
    <row r="4" spans="1:6" ht="24.6" thickBot="1">
      <c r="A4" s="3" t="s">
        <v>17</v>
      </c>
      <c r="B4" s="2" t="s">
        <v>18</v>
      </c>
      <c r="C4" s="4" t="s">
        <v>19</v>
      </c>
      <c r="D4" s="15" t="s">
        <v>20</v>
      </c>
      <c r="E4" s="19" t="s">
        <v>21</v>
      </c>
      <c r="F4" s="5" t="s">
        <v>22</v>
      </c>
    </row>
    <row r="5" spans="1:6" ht="22.8">
      <c r="A5" s="6"/>
      <c r="B5" s="8" t="s">
        <v>1</v>
      </c>
      <c r="C5" s="6"/>
      <c r="D5" s="16"/>
      <c r="E5" s="20"/>
      <c r="F5" s="101"/>
    </row>
    <row r="6" spans="1:6" ht="19.5" customHeight="1">
      <c r="A6" s="41"/>
      <c r="B6" s="46" t="str">
        <f>B15</f>
        <v>Spínací zařízení</v>
      </c>
      <c r="C6" s="41"/>
      <c r="D6" s="42"/>
      <c r="E6" s="43"/>
      <c r="F6" s="44">
        <f>F54</f>
        <v>0</v>
      </c>
    </row>
    <row r="7" spans="1:6" ht="18" customHeight="1">
      <c r="A7" s="41"/>
      <c r="B7" s="46" t="str">
        <f>B55</f>
        <v>Rozvody elektrické energie  (materiál)</v>
      </c>
      <c r="C7" s="41"/>
      <c r="D7" s="42"/>
      <c r="E7" s="43"/>
      <c r="F7" s="44">
        <f>F101</f>
        <v>0</v>
      </c>
    </row>
    <row r="8" spans="1:6" ht="18" customHeight="1">
      <c r="A8" s="41"/>
      <c r="B8" s="46"/>
      <c r="C8" s="41"/>
      <c r="D8" s="42"/>
      <c r="E8" s="43"/>
      <c r="F8" s="102"/>
    </row>
    <row r="9" spans="1:6" ht="18" customHeight="1">
      <c r="A9" s="41"/>
      <c r="B9" s="46" t="str">
        <f>B103</f>
        <v xml:space="preserve">Montáž rozvodů elektrické energie dle    C21 M, </v>
      </c>
      <c r="C9" s="41"/>
      <c r="D9" s="42"/>
      <c r="E9" s="43"/>
      <c r="F9" s="44">
        <f>F129</f>
        <v>0</v>
      </c>
    </row>
    <row r="10" spans="1:6" ht="18" customHeight="1">
      <c r="A10" s="41"/>
      <c r="B10" s="80" t="s">
        <v>13</v>
      </c>
      <c r="C10" s="41"/>
      <c r="D10" s="42"/>
      <c r="E10" s="43"/>
      <c r="F10" s="44">
        <f>F141</f>
        <v>0</v>
      </c>
    </row>
    <row r="11" spans="1:6" ht="23.25" customHeight="1">
      <c r="A11" s="41"/>
      <c r="B11" s="80"/>
      <c r="C11" s="41"/>
      <c r="D11" s="42"/>
      <c r="E11" s="43"/>
      <c r="F11" s="102"/>
    </row>
    <row r="12" spans="1:6" ht="15.6" thickBot="1">
      <c r="A12" s="41"/>
      <c r="B12" s="46" t="str">
        <f>B143</f>
        <v>Montáž osvětlení</v>
      </c>
      <c r="C12" s="41"/>
      <c r="D12" s="42"/>
      <c r="E12" s="43"/>
      <c r="F12" s="103">
        <f>F145</f>
        <v>0</v>
      </c>
    </row>
    <row r="13" spans="1:6" ht="21.6" thickBot="1">
      <c r="A13" s="24"/>
      <c r="B13" s="9" t="s">
        <v>0</v>
      </c>
      <c r="C13" s="24"/>
      <c r="D13" s="27"/>
      <c r="E13" s="28"/>
      <c r="F13" s="29">
        <f>SUM(F6:F12)</f>
        <v>0</v>
      </c>
    </row>
    <row r="14" spans="1:6" ht="18" thickBot="1">
      <c r="A14" s="69"/>
      <c r="B14" s="69"/>
      <c r="C14" s="70"/>
      <c r="D14" s="71"/>
      <c r="E14" s="72"/>
      <c r="F14" s="73"/>
    </row>
    <row r="15" spans="1:6" ht="16.2" thickBot="1">
      <c r="A15" s="25"/>
      <c r="B15" s="10" t="s">
        <v>6</v>
      </c>
      <c r="C15" s="30"/>
      <c r="D15" s="31"/>
      <c r="E15" s="32"/>
      <c r="F15" s="40"/>
    </row>
    <row r="16" spans="1:6" ht="26.25" customHeight="1" thickBot="1">
      <c r="A16" s="61"/>
      <c r="B16" s="81"/>
      <c r="C16" s="63"/>
      <c r="D16" s="67"/>
      <c r="E16" s="68"/>
      <c r="F16" s="68"/>
    </row>
    <row r="17" spans="1:6" ht="18.75" customHeight="1" thickBot="1">
      <c r="A17" s="61"/>
      <c r="B17" s="64" t="s">
        <v>123</v>
      </c>
      <c r="C17" s="65"/>
      <c r="D17" s="66"/>
      <c r="E17" s="66"/>
      <c r="F17" s="66"/>
    </row>
    <row r="18" spans="1:6" ht="15.6" thickBot="1">
      <c r="A18" s="61">
        <v>1</v>
      </c>
      <c r="B18" s="62" t="s">
        <v>131</v>
      </c>
      <c r="C18" s="63" t="s">
        <v>11</v>
      </c>
      <c r="D18" s="67">
        <v>1</v>
      </c>
      <c r="E18" s="68"/>
      <c r="F18" s="68">
        <f t="shared" ref="F18" si="0">D18*E18</f>
        <v>0</v>
      </c>
    </row>
    <row r="19" spans="1:6" ht="15.6" thickBot="1">
      <c r="A19" s="61">
        <v>2</v>
      </c>
      <c r="B19" s="62" t="s">
        <v>130</v>
      </c>
      <c r="C19" s="63" t="s">
        <v>11</v>
      </c>
      <c r="D19" s="67">
        <v>1</v>
      </c>
      <c r="E19" s="68"/>
      <c r="F19" s="68">
        <f t="shared" ref="F19" si="1">D19*E19</f>
        <v>0</v>
      </c>
    </row>
    <row r="20" spans="1:6" ht="15.6" thickBot="1">
      <c r="A20" s="61">
        <v>3</v>
      </c>
      <c r="B20" s="81" t="s">
        <v>53</v>
      </c>
      <c r="C20" s="63" t="s">
        <v>11</v>
      </c>
      <c r="D20" s="67">
        <v>3</v>
      </c>
      <c r="E20" s="68"/>
      <c r="F20" s="68">
        <f t="shared" ref="F20:F37" si="2">D20*E20</f>
        <v>0</v>
      </c>
    </row>
    <row r="21" spans="1:6" ht="15.6" thickBot="1">
      <c r="A21" s="61">
        <v>4</v>
      </c>
      <c r="B21" s="81" t="s">
        <v>54</v>
      </c>
      <c r="C21" s="63" t="s">
        <v>11</v>
      </c>
      <c r="D21" s="67">
        <v>1</v>
      </c>
      <c r="E21" s="68"/>
      <c r="F21" s="68">
        <f t="shared" si="2"/>
        <v>0</v>
      </c>
    </row>
    <row r="22" spans="1:6" ht="15.6" thickBot="1">
      <c r="A22" s="61">
        <v>5</v>
      </c>
      <c r="B22" s="81" t="s">
        <v>44</v>
      </c>
      <c r="C22" s="63" t="s">
        <v>11</v>
      </c>
      <c r="D22" s="67">
        <v>1</v>
      </c>
      <c r="E22" s="68"/>
      <c r="F22" s="68">
        <f t="shared" si="2"/>
        <v>0</v>
      </c>
    </row>
    <row r="23" spans="1:6" ht="15.6" thickBot="1">
      <c r="A23" s="61">
        <v>6</v>
      </c>
      <c r="B23" s="81" t="s">
        <v>39</v>
      </c>
      <c r="C23" s="63" t="s">
        <v>11</v>
      </c>
      <c r="D23" s="67">
        <v>2</v>
      </c>
      <c r="E23" s="68"/>
      <c r="F23" s="68">
        <f t="shared" si="2"/>
        <v>0</v>
      </c>
    </row>
    <row r="24" spans="1:6" ht="15.6" thickBot="1">
      <c r="A24" s="61">
        <v>7</v>
      </c>
      <c r="B24" s="81" t="s">
        <v>68</v>
      </c>
      <c r="C24" s="63" t="s">
        <v>11</v>
      </c>
      <c r="D24" s="67">
        <v>3</v>
      </c>
      <c r="E24" s="68"/>
      <c r="F24" s="68">
        <f t="shared" si="2"/>
        <v>0</v>
      </c>
    </row>
    <row r="25" spans="1:6" ht="15.6" thickBot="1">
      <c r="A25" s="61">
        <v>8</v>
      </c>
      <c r="B25" s="81" t="s">
        <v>56</v>
      </c>
      <c r="C25" s="63" t="s">
        <v>11</v>
      </c>
      <c r="D25" s="67">
        <v>23</v>
      </c>
      <c r="E25" s="68"/>
      <c r="F25" s="68">
        <f t="shared" si="2"/>
        <v>0</v>
      </c>
    </row>
    <row r="26" spans="1:6" ht="15.6" thickBot="1">
      <c r="A26" s="61">
        <v>9</v>
      </c>
      <c r="B26" s="81" t="s">
        <v>57</v>
      </c>
      <c r="C26" s="63" t="s">
        <v>11</v>
      </c>
      <c r="D26" s="67">
        <v>3</v>
      </c>
      <c r="E26" s="68"/>
      <c r="F26" s="68">
        <f t="shared" si="2"/>
        <v>0</v>
      </c>
    </row>
    <row r="27" spans="1:6" ht="15.6" thickBot="1">
      <c r="A27" s="61">
        <v>10</v>
      </c>
      <c r="B27" s="81" t="s">
        <v>58</v>
      </c>
      <c r="C27" s="63" t="s">
        <v>11</v>
      </c>
      <c r="D27" s="67">
        <v>1</v>
      </c>
      <c r="E27" s="68"/>
      <c r="F27" s="68">
        <f t="shared" si="2"/>
        <v>0</v>
      </c>
    </row>
    <row r="28" spans="1:6" ht="15.6" thickBot="1">
      <c r="A28" s="61">
        <v>11</v>
      </c>
      <c r="B28" s="81" t="s">
        <v>136</v>
      </c>
      <c r="C28" s="63" t="s">
        <v>11</v>
      </c>
      <c r="D28" s="67">
        <v>8</v>
      </c>
      <c r="E28" s="68"/>
      <c r="F28" s="68">
        <f t="shared" si="2"/>
        <v>0</v>
      </c>
    </row>
    <row r="29" spans="1:6" ht="15.6" thickBot="1">
      <c r="A29" s="61">
        <v>12</v>
      </c>
      <c r="B29" s="81" t="s">
        <v>59</v>
      </c>
      <c r="C29" s="63" t="s">
        <v>11</v>
      </c>
      <c r="D29" s="67">
        <v>4</v>
      </c>
      <c r="E29" s="68"/>
      <c r="F29" s="68">
        <f t="shared" ref="F29:F30" si="3">D29*E29</f>
        <v>0</v>
      </c>
    </row>
    <row r="30" spans="1:6" ht="15.6" thickBot="1">
      <c r="A30" s="61">
        <v>13</v>
      </c>
      <c r="B30" s="81" t="s">
        <v>60</v>
      </c>
      <c r="C30" s="63" t="s">
        <v>11</v>
      </c>
      <c r="D30" s="67">
        <v>2</v>
      </c>
      <c r="E30" s="68"/>
      <c r="F30" s="68">
        <f t="shared" si="3"/>
        <v>0</v>
      </c>
    </row>
    <row r="31" spans="1:6" ht="15.6" thickBot="1">
      <c r="A31" s="61">
        <v>14</v>
      </c>
      <c r="B31" s="81" t="s">
        <v>61</v>
      </c>
      <c r="C31" s="63" t="s">
        <v>11</v>
      </c>
      <c r="D31" s="67">
        <v>2</v>
      </c>
      <c r="E31" s="68"/>
      <c r="F31" s="68">
        <f t="shared" si="2"/>
        <v>0</v>
      </c>
    </row>
    <row r="32" spans="1:6" ht="15.6" thickBot="1">
      <c r="A32" s="61">
        <v>15</v>
      </c>
      <c r="B32" s="81" t="s">
        <v>62</v>
      </c>
      <c r="C32" s="63" t="s">
        <v>11</v>
      </c>
      <c r="D32" s="67">
        <v>2</v>
      </c>
      <c r="E32" s="68"/>
      <c r="F32" s="68">
        <f t="shared" si="2"/>
        <v>0</v>
      </c>
    </row>
    <row r="33" spans="1:6" ht="15.6" thickBot="1">
      <c r="A33" s="61">
        <v>16</v>
      </c>
      <c r="B33" s="81" t="s">
        <v>63</v>
      </c>
      <c r="C33" s="63" t="s">
        <v>11</v>
      </c>
      <c r="D33" s="67">
        <v>1</v>
      </c>
      <c r="E33" s="68"/>
      <c r="F33" s="68">
        <f t="shared" si="2"/>
        <v>0</v>
      </c>
    </row>
    <row r="34" spans="1:6" ht="15.6" thickBot="1">
      <c r="A34" s="61">
        <v>17</v>
      </c>
      <c r="B34" s="81" t="s">
        <v>38</v>
      </c>
      <c r="C34" s="63" t="s">
        <v>11</v>
      </c>
      <c r="D34" s="67">
        <v>15</v>
      </c>
      <c r="E34" s="68"/>
      <c r="F34" s="68">
        <f t="shared" si="2"/>
        <v>0</v>
      </c>
    </row>
    <row r="35" spans="1:6" ht="15.6" thickBot="1">
      <c r="A35" s="61">
        <v>18</v>
      </c>
      <c r="B35" s="81" t="s">
        <v>64</v>
      </c>
      <c r="C35" s="63" t="s">
        <v>11</v>
      </c>
      <c r="D35" s="67">
        <v>6</v>
      </c>
      <c r="E35" s="68"/>
      <c r="F35" s="68">
        <f t="shared" si="2"/>
        <v>0</v>
      </c>
    </row>
    <row r="36" spans="1:6" ht="15.6" thickBot="1">
      <c r="A36" s="61">
        <v>19</v>
      </c>
      <c r="B36" s="81" t="s">
        <v>45</v>
      </c>
      <c r="C36" s="63" t="s">
        <v>11</v>
      </c>
      <c r="D36" s="67">
        <v>3</v>
      </c>
      <c r="E36" s="68"/>
      <c r="F36" s="68">
        <f t="shared" si="2"/>
        <v>0</v>
      </c>
    </row>
    <row r="37" spans="1:6" ht="16.2" thickBot="1">
      <c r="A37" s="99">
        <v>20</v>
      </c>
      <c r="B37" s="100" t="s">
        <v>135</v>
      </c>
      <c r="C37" s="63" t="s">
        <v>10</v>
      </c>
      <c r="D37" s="67">
        <v>1</v>
      </c>
      <c r="E37" s="68"/>
      <c r="F37" s="68">
        <f t="shared" si="2"/>
        <v>0</v>
      </c>
    </row>
    <row r="38" spans="1:6" ht="16.2" thickBot="1">
      <c r="A38" s="61">
        <v>21</v>
      </c>
      <c r="B38" s="64" t="s">
        <v>124</v>
      </c>
      <c r="C38" s="65"/>
      <c r="D38" s="66"/>
      <c r="E38" s="66"/>
      <c r="F38" s="66"/>
    </row>
    <row r="39" spans="1:6" ht="15.6" thickBot="1">
      <c r="A39" s="61">
        <v>22</v>
      </c>
      <c r="B39" s="62" t="s">
        <v>52</v>
      </c>
      <c r="C39" s="63" t="s">
        <v>11</v>
      </c>
      <c r="D39" s="67">
        <v>1</v>
      </c>
      <c r="E39" s="68"/>
      <c r="F39" s="68">
        <f t="shared" ref="F39:F40" si="4">D39*E39</f>
        <v>0</v>
      </c>
    </row>
    <row r="40" spans="1:6" ht="15.6" thickBot="1">
      <c r="A40" s="61">
        <v>23</v>
      </c>
      <c r="B40" s="62" t="s">
        <v>130</v>
      </c>
      <c r="C40" s="63" t="s">
        <v>11</v>
      </c>
      <c r="D40" s="67">
        <v>1</v>
      </c>
      <c r="E40" s="68"/>
      <c r="F40" s="68">
        <f t="shared" si="4"/>
        <v>0</v>
      </c>
    </row>
    <row r="41" spans="1:6" ht="15.6" thickBot="1">
      <c r="A41" s="61">
        <v>24</v>
      </c>
      <c r="B41" s="81" t="s">
        <v>53</v>
      </c>
      <c r="C41" s="63" t="s">
        <v>11</v>
      </c>
      <c r="D41" s="67">
        <v>3</v>
      </c>
      <c r="E41" s="68"/>
      <c r="F41" s="68">
        <f t="shared" ref="F41:F50" si="5">D41*E41</f>
        <v>0</v>
      </c>
    </row>
    <row r="42" spans="1:6" ht="15.6" thickBot="1">
      <c r="A42" s="61">
        <v>25</v>
      </c>
      <c r="B42" s="81" t="s">
        <v>65</v>
      </c>
      <c r="C42" s="63" t="s">
        <v>11</v>
      </c>
      <c r="D42" s="67">
        <v>1</v>
      </c>
      <c r="E42" s="68"/>
      <c r="F42" s="68">
        <f t="shared" si="5"/>
        <v>0</v>
      </c>
    </row>
    <row r="43" spans="1:6" ht="15.6" thickBot="1">
      <c r="A43" s="61">
        <v>26</v>
      </c>
      <c r="B43" s="81" t="s">
        <v>44</v>
      </c>
      <c r="C43" s="63" t="s">
        <v>11</v>
      </c>
      <c r="D43" s="67">
        <v>1</v>
      </c>
      <c r="E43" s="68"/>
      <c r="F43" s="68">
        <f t="shared" si="5"/>
        <v>0</v>
      </c>
    </row>
    <row r="44" spans="1:6" ht="15.6" thickBot="1">
      <c r="A44" s="61">
        <v>27</v>
      </c>
      <c r="B44" s="81" t="s">
        <v>66</v>
      </c>
      <c r="C44" s="63" t="s">
        <v>11</v>
      </c>
      <c r="D44" s="67">
        <v>0</v>
      </c>
      <c r="E44" s="68"/>
      <c r="F44" s="68">
        <f t="shared" si="5"/>
        <v>0</v>
      </c>
    </row>
    <row r="45" spans="1:6" ht="15.6" thickBot="1">
      <c r="A45" s="61">
        <v>28</v>
      </c>
      <c r="B45" s="81"/>
      <c r="C45" s="63"/>
      <c r="D45" s="67"/>
      <c r="E45" s="68"/>
      <c r="F45" s="68">
        <f t="shared" si="5"/>
        <v>0</v>
      </c>
    </row>
    <row r="46" spans="1:6" ht="15.6" thickBot="1">
      <c r="A46" s="61">
        <v>29</v>
      </c>
      <c r="B46" s="81" t="s">
        <v>69</v>
      </c>
      <c r="C46" s="63" t="s">
        <v>11</v>
      </c>
      <c r="D46" s="67">
        <v>35</v>
      </c>
      <c r="E46" s="68"/>
      <c r="F46" s="68">
        <f t="shared" si="5"/>
        <v>0</v>
      </c>
    </row>
    <row r="47" spans="1:6" ht="15.6" thickBot="1">
      <c r="A47" s="61">
        <v>30</v>
      </c>
      <c r="B47" s="81" t="s">
        <v>57</v>
      </c>
      <c r="C47" s="63" t="s">
        <v>11</v>
      </c>
      <c r="D47" s="67">
        <v>3</v>
      </c>
      <c r="E47" s="68"/>
      <c r="F47" s="68">
        <f t="shared" si="5"/>
        <v>0</v>
      </c>
    </row>
    <row r="48" spans="1:6" ht="15.6" thickBot="1">
      <c r="A48" s="61">
        <v>31</v>
      </c>
      <c r="B48" s="81" t="s">
        <v>67</v>
      </c>
      <c r="C48" s="63" t="s">
        <v>11</v>
      </c>
      <c r="D48" s="67">
        <v>1</v>
      </c>
      <c r="E48" s="68"/>
      <c r="F48" s="68">
        <f t="shared" si="5"/>
        <v>0</v>
      </c>
    </row>
    <row r="49" spans="1:6" ht="15.6" thickBot="1">
      <c r="A49" s="61">
        <v>32</v>
      </c>
      <c r="B49" s="81" t="s">
        <v>55</v>
      </c>
      <c r="C49" s="63" t="s">
        <v>11</v>
      </c>
      <c r="D49" s="67">
        <v>4</v>
      </c>
      <c r="E49" s="68"/>
      <c r="F49" s="68">
        <f t="shared" si="5"/>
        <v>0</v>
      </c>
    </row>
    <row r="50" spans="1:6" ht="15.6" thickBot="1">
      <c r="A50" s="61">
        <v>33</v>
      </c>
      <c r="B50" s="81" t="s">
        <v>71</v>
      </c>
      <c r="C50" s="63" t="s">
        <v>11</v>
      </c>
      <c r="D50" s="67">
        <v>1</v>
      </c>
      <c r="E50" s="68"/>
      <c r="F50" s="68">
        <f t="shared" si="5"/>
        <v>0</v>
      </c>
    </row>
    <row r="51" spans="1:6" ht="15.6" thickBot="1">
      <c r="A51" s="61">
        <v>34</v>
      </c>
      <c r="B51" s="81" t="s">
        <v>38</v>
      </c>
      <c r="C51" s="63" t="s">
        <v>11</v>
      </c>
      <c r="D51" s="67">
        <v>15</v>
      </c>
      <c r="E51" s="68"/>
      <c r="F51" s="68">
        <f t="shared" ref="F51:F53" si="6">D51*E51</f>
        <v>0</v>
      </c>
    </row>
    <row r="52" spans="1:6" ht="15.6" thickBot="1">
      <c r="A52" s="61">
        <v>35</v>
      </c>
      <c r="B52" s="81" t="s">
        <v>70</v>
      </c>
      <c r="C52" s="63" t="s">
        <v>11</v>
      </c>
      <c r="D52" s="67">
        <v>6</v>
      </c>
      <c r="E52" s="68"/>
      <c r="F52" s="68">
        <f t="shared" si="6"/>
        <v>0</v>
      </c>
    </row>
    <row r="53" spans="1:6" ht="15.6" thickBot="1">
      <c r="A53" s="61">
        <v>36</v>
      </c>
      <c r="B53" s="81" t="s">
        <v>45</v>
      </c>
      <c r="C53" s="63" t="s">
        <v>11</v>
      </c>
      <c r="D53" s="67">
        <v>1</v>
      </c>
      <c r="E53" s="68"/>
      <c r="F53" s="68">
        <f t="shared" si="6"/>
        <v>0</v>
      </c>
    </row>
    <row r="54" spans="1:6" ht="18" thickBot="1">
      <c r="A54" s="61">
        <v>37</v>
      </c>
      <c r="B54" s="69"/>
      <c r="C54" s="70"/>
      <c r="D54" s="71"/>
      <c r="E54" s="72"/>
      <c r="F54" s="73">
        <f>SUM(F18:F53)</f>
        <v>0</v>
      </c>
    </row>
    <row r="55" spans="1:6" ht="16.2" thickBot="1">
      <c r="A55" s="61">
        <v>1</v>
      </c>
      <c r="B55" s="10" t="s">
        <v>74</v>
      </c>
      <c r="C55" s="30"/>
      <c r="D55" s="31"/>
      <c r="E55" s="32"/>
      <c r="F55" s="75"/>
    </row>
    <row r="56" spans="1:6" ht="15.6" thickBot="1">
      <c r="A56" s="61">
        <v>2</v>
      </c>
      <c r="B56" s="51" t="s">
        <v>28</v>
      </c>
      <c r="C56" s="52" t="s">
        <v>11</v>
      </c>
      <c r="D56" s="53">
        <v>200</v>
      </c>
      <c r="E56" s="54"/>
      <c r="F56" s="55">
        <f t="shared" ref="F56:F59" si="7">D56*E56</f>
        <v>0</v>
      </c>
    </row>
    <row r="57" spans="1:6" ht="15.6" thickBot="1">
      <c r="A57" s="61">
        <v>3</v>
      </c>
      <c r="B57" s="51" t="s">
        <v>73</v>
      </c>
      <c r="C57" s="52" t="s">
        <v>11</v>
      </c>
      <c r="D57" s="53">
        <v>5</v>
      </c>
      <c r="E57" s="54"/>
      <c r="F57" s="55">
        <f t="shared" ref="F57" si="8">D57*E57</f>
        <v>0</v>
      </c>
    </row>
    <row r="58" spans="1:6" ht="15.6" thickBot="1">
      <c r="A58" s="61">
        <v>4</v>
      </c>
      <c r="B58" s="51" t="s">
        <v>27</v>
      </c>
      <c r="C58" s="52" t="s">
        <v>11</v>
      </c>
      <c r="D58" s="53">
        <v>10</v>
      </c>
      <c r="E58" s="54"/>
      <c r="F58" s="55">
        <f t="shared" si="7"/>
        <v>0</v>
      </c>
    </row>
    <row r="59" spans="1:6" ht="15.6" thickBot="1">
      <c r="A59" s="61">
        <v>5</v>
      </c>
      <c r="B59" s="51" t="s">
        <v>29</v>
      </c>
      <c r="C59" s="52" t="s">
        <v>11</v>
      </c>
      <c r="D59" s="53">
        <v>80</v>
      </c>
      <c r="E59" s="54"/>
      <c r="F59" s="55">
        <f t="shared" si="7"/>
        <v>0</v>
      </c>
    </row>
    <row r="60" spans="1:6" ht="15.6" thickBot="1">
      <c r="A60" s="61">
        <v>6</v>
      </c>
      <c r="B60" s="51" t="s">
        <v>40</v>
      </c>
      <c r="C60" s="52" t="s">
        <v>12</v>
      </c>
      <c r="D60" s="53">
        <v>50</v>
      </c>
      <c r="E60" s="54"/>
      <c r="F60" s="55">
        <f t="shared" ref="F60" si="9">D60*E60</f>
        <v>0</v>
      </c>
    </row>
    <row r="61" spans="1:6" ht="15.6" thickBot="1">
      <c r="A61" s="61">
        <v>7</v>
      </c>
      <c r="B61" s="51" t="s">
        <v>47</v>
      </c>
      <c r="C61" s="52" t="s">
        <v>46</v>
      </c>
      <c r="D61" s="53">
        <v>25</v>
      </c>
      <c r="E61" s="54"/>
      <c r="F61" s="55">
        <f t="shared" ref="F61" si="10">D61*E61</f>
        <v>0</v>
      </c>
    </row>
    <row r="62" spans="1:6" ht="15.6" thickBot="1">
      <c r="A62" s="61">
        <v>8</v>
      </c>
      <c r="B62" s="77" t="s">
        <v>75</v>
      </c>
      <c r="C62" s="52" t="s">
        <v>11</v>
      </c>
      <c r="D62" s="53">
        <v>8</v>
      </c>
      <c r="E62" s="54"/>
      <c r="F62" s="55">
        <f t="shared" ref="F62" si="11">D62*E62</f>
        <v>0</v>
      </c>
    </row>
    <row r="63" spans="1:6" ht="15.6" thickBot="1">
      <c r="A63" s="61">
        <v>9</v>
      </c>
      <c r="B63" s="51" t="s">
        <v>76</v>
      </c>
      <c r="C63" s="52" t="s">
        <v>11</v>
      </c>
      <c r="D63" s="53">
        <v>79</v>
      </c>
      <c r="E63" s="54"/>
      <c r="F63" s="55">
        <f t="shared" ref="F63:F76" si="12">D63*E63</f>
        <v>0</v>
      </c>
    </row>
    <row r="64" spans="1:6" ht="15.6" thickBot="1">
      <c r="A64" s="61">
        <v>10</v>
      </c>
      <c r="B64" s="51" t="s">
        <v>132</v>
      </c>
      <c r="C64" s="52" t="s">
        <v>11</v>
      </c>
      <c r="D64" s="53">
        <v>12</v>
      </c>
      <c r="E64" s="54"/>
      <c r="F64" s="55">
        <f t="shared" ref="F64" si="13">D64*E64</f>
        <v>0</v>
      </c>
    </row>
    <row r="65" spans="1:7" ht="15.6" thickBot="1">
      <c r="A65" s="61">
        <v>11</v>
      </c>
      <c r="B65" s="51" t="s">
        <v>79</v>
      </c>
      <c r="C65" s="52" t="s">
        <v>11</v>
      </c>
      <c r="D65" s="53">
        <v>24</v>
      </c>
      <c r="E65" s="54"/>
      <c r="F65" s="55">
        <f t="shared" si="12"/>
        <v>0</v>
      </c>
    </row>
    <row r="66" spans="1:7" ht="15.6" thickBot="1">
      <c r="A66" s="61">
        <v>12</v>
      </c>
      <c r="B66" s="51" t="s">
        <v>78</v>
      </c>
      <c r="C66" s="52" t="s">
        <v>11</v>
      </c>
      <c r="D66" s="53">
        <v>52</v>
      </c>
      <c r="E66" s="54"/>
      <c r="F66" s="55">
        <f t="shared" ref="F66:F68" si="14">D66*E66</f>
        <v>0</v>
      </c>
    </row>
    <row r="67" spans="1:7" ht="15.6" thickBot="1">
      <c r="A67" s="61">
        <v>13</v>
      </c>
      <c r="B67" s="51" t="s">
        <v>77</v>
      </c>
      <c r="C67" s="52" t="s">
        <v>11</v>
      </c>
      <c r="D67" s="53">
        <v>78</v>
      </c>
      <c r="E67" s="54"/>
      <c r="F67" s="55">
        <f t="shared" si="14"/>
        <v>0</v>
      </c>
    </row>
    <row r="68" spans="1:7" ht="15.6" thickBot="1">
      <c r="A68" s="61">
        <v>14</v>
      </c>
      <c r="B68" s="51" t="s">
        <v>80</v>
      </c>
      <c r="C68" s="52" t="s">
        <v>11</v>
      </c>
      <c r="D68" s="53">
        <v>52</v>
      </c>
      <c r="E68" s="54"/>
      <c r="F68" s="55">
        <f t="shared" si="14"/>
        <v>0</v>
      </c>
    </row>
    <row r="69" spans="1:7" ht="15.6" thickBot="1">
      <c r="A69" s="61">
        <v>15</v>
      </c>
      <c r="B69" s="51" t="s">
        <v>81</v>
      </c>
      <c r="C69" s="52" t="s">
        <v>48</v>
      </c>
      <c r="D69" s="53">
        <v>26</v>
      </c>
      <c r="E69" s="54"/>
      <c r="F69" s="55">
        <f t="shared" si="12"/>
        <v>0</v>
      </c>
    </row>
    <row r="70" spans="1:7" ht="15.6" thickBot="1">
      <c r="A70" s="61">
        <v>16</v>
      </c>
      <c r="B70" s="51" t="s">
        <v>83</v>
      </c>
      <c r="C70" s="52" t="s">
        <v>11</v>
      </c>
      <c r="D70" s="53">
        <v>35</v>
      </c>
      <c r="E70" s="54"/>
      <c r="F70" s="55">
        <f t="shared" si="12"/>
        <v>0</v>
      </c>
    </row>
    <row r="71" spans="1:7" ht="15.6" thickBot="1">
      <c r="A71" s="61">
        <v>17</v>
      </c>
      <c r="B71" s="51" t="s">
        <v>103</v>
      </c>
      <c r="C71" s="52" t="s">
        <v>11</v>
      </c>
      <c r="D71" s="53">
        <v>2</v>
      </c>
      <c r="E71" s="54"/>
      <c r="F71" s="55">
        <f t="shared" ref="F71" si="15">D71*E71</f>
        <v>0</v>
      </c>
    </row>
    <row r="72" spans="1:7" ht="15.6" thickBot="1">
      <c r="A72" s="61">
        <v>18</v>
      </c>
      <c r="B72" s="51" t="s">
        <v>82</v>
      </c>
      <c r="C72" s="52" t="s">
        <v>11</v>
      </c>
      <c r="D72" s="53">
        <v>37</v>
      </c>
      <c r="E72" s="54"/>
      <c r="F72" s="55">
        <f t="shared" si="12"/>
        <v>0</v>
      </c>
    </row>
    <row r="73" spans="1:7" ht="15" customHeight="1" thickBot="1">
      <c r="A73" s="61">
        <v>19</v>
      </c>
      <c r="B73" s="51" t="s">
        <v>84</v>
      </c>
      <c r="C73" s="52" t="s">
        <v>3</v>
      </c>
      <c r="D73" s="53">
        <v>6</v>
      </c>
      <c r="E73" s="54"/>
      <c r="F73" s="55">
        <f t="shared" si="12"/>
        <v>0</v>
      </c>
    </row>
    <row r="74" spans="1:7" ht="15.6" thickBot="1">
      <c r="A74" s="61">
        <v>20</v>
      </c>
      <c r="B74" s="93" t="s">
        <v>86</v>
      </c>
      <c r="C74" s="52" t="s">
        <v>48</v>
      </c>
      <c r="D74" s="53">
        <v>2</v>
      </c>
      <c r="E74" s="54"/>
      <c r="F74" s="55">
        <f t="shared" ref="F74:F75" si="16">D74*E74</f>
        <v>0</v>
      </c>
    </row>
    <row r="75" spans="1:7" ht="15.6" thickBot="1">
      <c r="A75" s="61">
        <v>21</v>
      </c>
      <c r="B75" s="93" t="s">
        <v>85</v>
      </c>
      <c r="C75" s="52" t="s">
        <v>48</v>
      </c>
      <c r="D75" s="53">
        <v>2</v>
      </c>
      <c r="E75" s="54"/>
      <c r="F75" s="55">
        <f t="shared" si="16"/>
        <v>0</v>
      </c>
    </row>
    <row r="76" spans="1:7" ht="15.6" thickBot="1">
      <c r="A76" s="61">
        <v>22</v>
      </c>
      <c r="B76" s="93" t="s">
        <v>87</v>
      </c>
      <c r="C76" s="52" t="s">
        <v>48</v>
      </c>
      <c r="D76" s="53">
        <v>1</v>
      </c>
      <c r="E76" s="54"/>
      <c r="F76" s="55">
        <f t="shared" si="12"/>
        <v>0</v>
      </c>
    </row>
    <row r="77" spans="1:7" s="49" customFormat="1" ht="15.6" thickBot="1">
      <c r="A77" s="61">
        <v>23</v>
      </c>
      <c r="B77" s="51" t="s">
        <v>26</v>
      </c>
      <c r="C77" s="52" t="s">
        <v>3</v>
      </c>
      <c r="D77" s="53">
        <v>220</v>
      </c>
      <c r="E77" s="54"/>
      <c r="F77" s="55">
        <f t="shared" ref="F77" si="17">D77*E77</f>
        <v>0</v>
      </c>
      <c r="G77" s="7"/>
    </row>
    <row r="78" spans="1:7" s="49" customFormat="1" ht="15.6" thickBot="1">
      <c r="A78" s="61">
        <v>24</v>
      </c>
      <c r="B78" s="51" t="s">
        <v>88</v>
      </c>
      <c r="C78" s="52"/>
      <c r="D78" s="53"/>
      <c r="E78" s="54"/>
      <c r="F78" s="55"/>
    </row>
    <row r="79" spans="1:7" s="49" customFormat="1" ht="15.6" thickBot="1">
      <c r="A79" s="61">
        <v>25</v>
      </c>
      <c r="B79" s="51" t="s">
        <v>95</v>
      </c>
      <c r="C79" s="52" t="s">
        <v>3</v>
      </c>
      <c r="D79" s="53">
        <v>800</v>
      </c>
      <c r="E79" s="54"/>
      <c r="F79" s="55">
        <f t="shared" ref="F79:F81" si="18">D79*E79</f>
        <v>0</v>
      </c>
    </row>
    <row r="80" spans="1:7" s="49" customFormat="1" ht="15.6" thickBot="1">
      <c r="A80" s="61">
        <v>26</v>
      </c>
      <c r="B80" s="51" t="s">
        <v>89</v>
      </c>
      <c r="C80" s="52" t="s">
        <v>3</v>
      </c>
      <c r="D80" s="53">
        <v>2250</v>
      </c>
      <c r="E80" s="54"/>
      <c r="F80" s="55">
        <f t="shared" si="18"/>
        <v>0</v>
      </c>
    </row>
    <row r="81" spans="1:7" s="48" customFormat="1" ht="15.6" thickBot="1">
      <c r="A81" s="61">
        <v>27</v>
      </c>
      <c r="B81" s="51" t="s">
        <v>90</v>
      </c>
      <c r="C81" s="52" t="s">
        <v>3</v>
      </c>
      <c r="D81" s="53">
        <v>50</v>
      </c>
      <c r="E81" s="54"/>
      <c r="F81" s="55">
        <f t="shared" si="18"/>
        <v>0</v>
      </c>
      <c r="G81" s="49"/>
    </row>
    <row r="82" spans="1:7" s="48" customFormat="1" ht="15.75" customHeight="1" thickBot="1">
      <c r="A82" s="61">
        <v>28</v>
      </c>
      <c r="B82" s="51"/>
      <c r="C82" s="52"/>
      <c r="D82" s="53"/>
      <c r="E82" s="54"/>
      <c r="F82" s="55"/>
      <c r="G82" s="49"/>
    </row>
    <row r="83" spans="1:7" s="48" customFormat="1" ht="15.75" customHeight="1" thickBot="1">
      <c r="A83" s="61">
        <v>29</v>
      </c>
      <c r="B83" s="51" t="s">
        <v>91</v>
      </c>
      <c r="C83" s="52" t="s">
        <v>4</v>
      </c>
      <c r="D83" s="53">
        <v>250</v>
      </c>
      <c r="E83" s="54"/>
      <c r="F83" s="55">
        <f>D83*E83</f>
        <v>0</v>
      </c>
    </row>
    <row r="84" spans="1:7" s="48" customFormat="1" ht="15.75" customHeight="1" thickBot="1">
      <c r="A84" s="61">
        <v>30</v>
      </c>
      <c r="B84" s="51" t="s">
        <v>92</v>
      </c>
      <c r="C84" s="52" t="s">
        <v>4</v>
      </c>
      <c r="D84" s="53">
        <v>60</v>
      </c>
      <c r="E84" s="54"/>
      <c r="F84" s="55">
        <f>D84*E84</f>
        <v>0</v>
      </c>
    </row>
    <row r="85" spans="1:7" s="48" customFormat="1" ht="15.75" customHeight="1" thickBot="1">
      <c r="A85" s="61">
        <v>31</v>
      </c>
      <c r="B85" s="51" t="s">
        <v>127</v>
      </c>
      <c r="C85" s="52" t="s">
        <v>4</v>
      </c>
      <c r="D85" s="53">
        <v>150</v>
      </c>
      <c r="E85" s="54"/>
      <c r="F85" s="55">
        <f>D85*E85</f>
        <v>0</v>
      </c>
    </row>
    <row r="86" spans="1:7" s="48" customFormat="1" ht="15.75" customHeight="1" thickBot="1">
      <c r="A86" s="61">
        <v>32</v>
      </c>
      <c r="B86" s="51" t="s">
        <v>128</v>
      </c>
      <c r="C86" s="52" t="s">
        <v>4</v>
      </c>
      <c r="D86" s="53">
        <v>380</v>
      </c>
      <c r="E86" s="54"/>
      <c r="F86" s="55">
        <f t="shared" ref="F86" si="19">D86*E86</f>
        <v>0</v>
      </c>
      <c r="G86" s="82"/>
    </row>
    <row r="87" spans="1:7" s="48" customFormat="1" ht="15.75" customHeight="1" thickBot="1">
      <c r="A87" s="61">
        <v>33</v>
      </c>
      <c r="B87" s="51" t="s">
        <v>24</v>
      </c>
      <c r="C87" s="52" t="s">
        <v>4</v>
      </c>
      <c r="D87" s="53">
        <v>100</v>
      </c>
      <c r="E87" s="54"/>
      <c r="F87" s="55">
        <f t="shared" ref="F87:F88" si="20">D87*E87</f>
        <v>0</v>
      </c>
      <c r="G87" s="83"/>
    </row>
    <row r="88" spans="1:7" s="48" customFormat="1" ht="15.75" customHeight="1" thickBot="1">
      <c r="A88" s="61">
        <v>34</v>
      </c>
      <c r="B88" s="51" t="s">
        <v>93</v>
      </c>
      <c r="C88" s="52" t="s">
        <v>4</v>
      </c>
      <c r="D88" s="53">
        <v>450</v>
      </c>
      <c r="E88" s="54"/>
      <c r="F88" s="55">
        <f t="shared" si="20"/>
        <v>0</v>
      </c>
    </row>
    <row r="89" spans="1:7" s="48" customFormat="1" ht="15.75" customHeight="1" thickBot="1">
      <c r="A89" s="61">
        <v>35</v>
      </c>
      <c r="B89" s="51" t="s">
        <v>94</v>
      </c>
      <c r="C89" s="52" t="s">
        <v>4</v>
      </c>
      <c r="D89" s="53">
        <v>20</v>
      </c>
      <c r="E89" s="54"/>
      <c r="F89" s="55">
        <f t="shared" ref="F89:F90" si="21">D89*E89</f>
        <v>0</v>
      </c>
    </row>
    <row r="90" spans="1:7" s="48" customFormat="1" ht="15.75" customHeight="1" thickBot="1">
      <c r="A90" s="61">
        <v>36</v>
      </c>
      <c r="B90" s="51" t="s">
        <v>133</v>
      </c>
      <c r="C90" s="52" t="s">
        <v>4</v>
      </c>
      <c r="D90" s="53">
        <v>15</v>
      </c>
      <c r="E90" s="54"/>
      <c r="F90" s="55">
        <f t="shared" si="21"/>
        <v>0</v>
      </c>
    </row>
    <row r="91" spans="1:7" s="48" customFormat="1" ht="15.75" customHeight="1" thickBot="1">
      <c r="A91" s="61">
        <v>37</v>
      </c>
      <c r="B91" s="51" t="s">
        <v>134</v>
      </c>
      <c r="C91" s="52" t="s">
        <v>4</v>
      </c>
      <c r="D91" s="53">
        <v>60</v>
      </c>
      <c r="E91" s="54"/>
      <c r="F91" s="55">
        <f t="shared" ref="F91:F99" si="22">D91*E91</f>
        <v>0</v>
      </c>
    </row>
    <row r="92" spans="1:7" s="48" customFormat="1" ht="15.75" customHeight="1" thickBot="1">
      <c r="A92" s="61">
        <v>38</v>
      </c>
      <c r="B92" s="51" t="s">
        <v>96</v>
      </c>
      <c r="C92" s="52" t="s">
        <v>4</v>
      </c>
      <c r="D92" s="53">
        <v>90</v>
      </c>
      <c r="E92" s="54"/>
      <c r="F92" s="55">
        <f t="shared" ref="F92:F97" si="23">D92*E92</f>
        <v>0</v>
      </c>
    </row>
    <row r="93" spans="1:7" s="48" customFormat="1" ht="15.75" customHeight="1" thickBot="1">
      <c r="A93" s="61">
        <v>39</v>
      </c>
      <c r="B93" s="51" t="s">
        <v>97</v>
      </c>
      <c r="C93" s="52" t="s">
        <v>11</v>
      </c>
      <c r="D93" s="53">
        <v>2</v>
      </c>
      <c r="E93" s="54"/>
      <c r="F93" s="55">
        <f t="shared" si="23"/>
        <v>0</v>
      </c>
    </row>
    <row r="94" spans="1:7" s="48" customFormat="1" ht="15.75" customHeight="1" thickBot="1">
      <c r="A94" s="61">
        <v>40</v>
      </c>
      <c r="B94" s="51" t="s">
        <v>98</v>
      </c>
      <c r="C94" s="52" t="s">
        <v>11</v>
      </c>
      <c r="D94" s="53">
        <v>2</v>
      </c>
      <c r="E94" s="54"/>
      <c r="F94" s="55">
        <f t="shared" si="23"/>
        <v>0</v>
      </c>
    </row>
    <row r="95" spans="1:7" s="48" customFormat="1" ht="15.75" customHeight="1" thickBot="1">
      <c r="A95" s="61">
        <v>41</v>
      </c>
      <c r="B95" s="51" t="s">
        <v>99</v>
      </c>
      <c r="C95" s="52" t="s">
        <v>11</v>
      </c>
      <c r="D95" s="53">
        <v>45</v>
      </c>
      <c r="E95" s="54"/>
      <c r="F95" s="55">
        <f t="shared" si="23"/>
        <v>0</v>
      </c>
    </row>
    <row r="96" spans="1:7" s="48" customFormat="1" ht="15.75" customHeight="1" thickBot="1">
      <c r="A96" s="61">
        <v>42</v>
      </c>
      <c r="B96" s="51" t="s">
        <v>100</v>
      </c>
      <c r="C96" s="52" t="s">
        <v>12</v>
      </c>
      <c r="D96" s="53">
        <v>60</v>
      </c>
      <c r="E96" s="54"/>
      <c r="F96" s="55">
        <f t="shared" si="23"/>
        <v>0</v>
      </c>
    </row>
    <row r="97" spans="1:6" s="48" customFormat="1" ht="15.75" customHeight="1" thickBot="1">
      <c r="A97" s="61">
        <v>43</v>
      </c>
      <c r="B97" s="51" t="s">
        <v>139</v>
      </c>
      <c r="C97" s="52" t="s">
        <v>11</v>
      </c>
      <c r="D97" s="53">
        <v>50</v>
      </c>
      <c r="E97" s="54"/>
      <c r="F97" s="55">
        <f t="shared" si="23"/>
        <v>0</v>
      </c>
    </row>
    <row r="98" spans="1:6" s="48" customFormat="1" ht="15.75" customHeight="1" thickBot="1">
      <c r="A98" s="61">
        <v>44</v>
      </c>
      <c r="B98" s="51" t="s">
        <v>140</v>
      </c>
      <c r="C98" s="52" t="s">
        <v>101</v>
      </c>
      <c r="D98" s="53">
        <v>10</v>
      </c>
      <c r="E98" s="54"/>
      <c r="F98" s="55">
        <f t="shared" si="22"/>
        <v>0</v>
      </c>
    </row>
    <row r="99" spans="1:6" s="48" customFormat="1" ht="15.75" customHeight="1" thickBot="1">
      <c r="A99" s="61">
        <v>45</v>
      </c>
      <c r="B99" s="51" t="s">
        <v>102</v>
      </c>
      <c r="C99" s="52" t="s">
        <v>11</v>
      </c>
      <c r="D99" s="53">
        <v>1</v>
      </c>
      <c r="E99" s="54"/>
      <c r="F99" s="55">
        <f t="shared" si="22"/>
        <v>0</v>
      </c>
    </row>
    <row r="100" spans="1:6" s="48" customFormat="1" ht="15.75" customHeight="1" thickBot="1">
      <c r="A100" s="61">
        <v>46</v>
      </c>
      <c r="B100" s="51" t="s">
        <v>30</v>
      </c>
      <c r="C100" s="52" t="s">
        <v>31</v>
      </c>
      <c r="D100" s="53">
        <v>5</v>
      </c>
      <c r="E100" s="54"/>
      <c r="F100" s="55">
        <f t="shared" ref="F100" si="24">D100*E100</f>
        <v>0</v>
      </c>
    </row>
    <row r="101" spans="1:6" s="48" customFormat="1" ht="15.75" customHeight="1" thickBot="1">
      <c r="A101" s="61">
        <v>47</v>
      </c>
      <c r="B101" s="11" t="s">
        <v>2</v>
      </c>
      <c r="C101" s="33"/>
      <c r="D101" s="34"/>
      <c r="E101" s="35"/>
      <c r="F101" s="45">
        <f>SUM(F56:F100)</f>
        <v>0</v>
      </c>
    </row>
    <row r="102" spans="1:6" s="48" customFormat="1" ht="15.75" customHeight="1" thickBot="1">
      <c r="A102" s="61"/>
      <c r="B102" s="12"/>
      <c r="C102" s="36"/>
      <c r="D102" s="37"/>
      <c r="E102" s="38"/>
      <c r="F102" s="39"/>
    </row>
    <row r="103" spans="1:6" s="48" customFormat="1" ht="15.75" customHeight="1" thickBot="1">
      <c r="A103" s="61">
        <v>1</v>
      </c>
      <c r="B103" s="10" t="s">
        <v>33</v>
      </c>
      <c r="C103" s="30"/>
      <c r="D103" s="31"/>
      <c r="E103" s="32"/>
      <c r="F103" s="40"/>
    </row>
    <row r="104" spans="1:6" s="48" customFormat="1" ht="15.75" customHeight="1" thickBot="1">
      <c r="A104" s="61">
        <v>2</v>
      </c>
      <c r="B104" s="51" t="s">
        <v>104</v>
      </c>
      <c r="C104" s="52" t="s">
        <v>11</v>
      </c>
      <c r="D104" s="53">
        <v>200</v>
      </c>
      <c r="E104" s="56"/>
      <c r="F104" s="55">
        <f t="shared" ref="F104:F111" si="25">D104*E104</f>
        <v>0</v>
      </c>
    </row>
    <row r="105" spans="1:6" s="48" customFormat="1" ht="15.75" customHeight="1" thickBot="1">
      <c r="A105" s="61">
        <v>3</v>
      </c>
      <c r="B105" s="51" t="s">
        <v>43</v>
      </c>
      <c r="C105" s="52" t="s">
        <v>11</v>
      </c>
      <c r="D105" s="53">
        <v>80</v>
      </c>
      <c r="E105" s="56"/>
      <c r="F105" s="55">
        <f t="shared" ref="F105" si="26">D105*E105</f>
        <v>0</v>
      </c>
    </row>
    <row r="106" spans="1:6" s="48" customFormat="1" ht="15.75" customHeight="1" thickBot="1">
      <c r="A106" s="61">
        <v>4</v>
      </c>
      <c r="B106" s="51" t="s">
        <v>49</v>
      </c>
      <c r="C106" s="52" t="s">
        <v>11</v>
      </c>
      <c r="D106" s="53">
        <v>220</v>
      </c>
      <c r="E106" s="56"/>
      <c r="F106" s="55">
        <f t="shared" si="25"/>
        <v>0</v>
      </c>
    </row>
    <row r="107" spans="1:6" s="48" customFormat="1" ht="15.6" thickBot="1">
      <c r="A107" s="61">
        <v>5</v>
      </c>
      <c r="B107" s="51" t="s">
        <v>50</v>
      </c>
      <c r="C107" s="52" t="s">
        <v>11</v>
      </c>
      <c r="D107" s="53">
        <v>35</v>
      </c>
      <c r="E107" s="56"/>
      <c r="F107" s="55">
        <f t="shared" ref="F107" si="27">D107*E107</f>
        <v>0</v>
      </c>
    </row>
    <row r="108" spans="1:6" s="48" customFormat="1" ht="15.6" thickBot="1">
      <c r="A108" s="61">
        <v>6</v>
      </c>
      <c r="B108" s="51" t="s">
        <v>138</v>
      </c>
      <c r="C108" s="52" t="s">
        <v>14</v>
      </c>
      <c r="D108" s="53">
        <v>30</v>
      </c>
      <c r="E108" s="56"/>
      <c r="F108" s="55">
        <f t="shared" si="25"/>
        <v>0</v>
      </c>
    </row>
    <row r="109" spans="1:6" s="48" customFormat="1" ht="15.75" customHeight="1" thickBot="1">
      <c r="A109" s="61">
        <v>7</v>
      </c>
      <c r="B109" s="51" t="s">
        <v>105</v>
      </c>
      <c r="C109" s="52" t="s">
        <v>16</v>
      </c>
      <c r="D109" s="53">
        <v>20</v>
      </c>
      <c r="E109" s="56"/>
      <c r="F109" s="55">
        <f t="shared" si="25"/>
        <v>0</v>
      </c>
    </row>
    <row r="110" spans="1:6" s="48" customFormat="1" ht="15.6" thickBot="1">
      <c r="A110" s="61">
        <v>8</v>
      </c>
      <c r="B110" s="51" t="s">
        <v>137</v>
      </c>
      <c r="C110" s="52" t="s">
        <v>11</v>
      </c>
      <c r="D110" s="53">
        <v>4</v>
      </c>
      <c r="E110" s="56"/>
      <c r="F110" s="55">
        <f t="shared" si="25"/>
        <v>0</v>
      </c>
    </row>
    <row r="111" spans="1:6" s="48" customFormat="1" ht="15.75" customHeight="1" thickBot="1">
      <c r="A111" s="61">
        <v>9</v>
      </c>
      <c r="B111" s="51" t="s">
        <v>106</v>
      </c>
      <c r="C111" s="52" t="s">
        <v>11</v>
      </c>
      <c r="D111" s="53">
        <v>120</v>
      </c>
      <c r="E111" s="56"/>
      <c r="F111" s="55">
        <f t="shared" si="25"/>
        <v>0</v>
      </c>
    </row>
    <row r="112" spans="1:6" s="48" customFormat="1" ht="15.75" customHeight="1" thickBot="1">
      <c r="A112" s="61">
        <v>10</v>
      </c>
      <c r="B112" s="51" t="s">
        <v>107</v>
      </c>
      <c r="C112" s="52" t="s">
        <v>3</v>
      </c>
      <c r="D112" s="53">
        <v>220</v>
      </c>
      <c r="E112" s="56"/>
      <c r="F112" s="55">
        <f t="shared" ref="F112:F113" si="28">D112*E112</f>
        <v>0</v>
      </c>
    </row>
    <row r="113" spans="1:7" s="48" customFormat="1" ht="15.75" customHeight="1" thickBot="1">
      <c r="A113" s="61">
        <v>11</v>
      </c>
      <c r="B113" s="51" t="s">
        <v>42</v>
      </c>
      <c r="C113" s="52" t="s">
        <v>14</v>
      </c>
      <c r="D113" s="53">
        <v>50</v>
      </c>
      <c r="E113" s="56"/>
      <c r="F113" s="55">
        <f t="shared" si="28"/>
        <v>0</v>
      </c>
    </row>
    <row r="114" spans="1:7" s="48" customFormat="1" ht="15.6" thickBot="1">
      <c r="A114" s="61">
        <v>12</v>
      </c>
      <c r="B114" s="51" t="s">
        <v>41</v>
      </c>
      <c r="C114" s="52" t="s">
        <v>4</v>
      </c>
      <c r="D114" s="53">
        <v>3400</v>
      </c>
      <c r="E114" s="56"/>
      <c r="F114" s="55">
        <f>D114*E114</f>
        <v>0</v>
      </c>
    </row>
    <row r="115" spans="1:7" s="48" customFormat="1" ht="15.6" thickBot="1">
      <c r="A115" s="61">
        <v>13</v>
      </c>
      <c r="B115" s="51" t="s">
        <v>112</v>
      </c>
      <c r="C115" s="52" t="s">
        <v>14</v>
      </c>
      <c r="D115" s="53">
        <v>90</v>
      </c>
      <c r="E115" s="56"/>
      <c r="F115" s="55">
        <f>D115*E115</f>
        <v>0</v>
      </c>
    </row>
    <row r="116" spans="1:7" s="48" customFormat="1" ht="15.6" thickBot="1">
      <c r="A116" s="61">
        <v>14</v>
      </c>
      <c r="B116" s="51" t="s">
        <v>108</v>
      </c>
      <c r="C116" s="52" t="s">
        <v>11</v>
      </c>
      <c r="D116" s="53">
        <v>2</v>
      </c>
      <c r="E116" s="56"/>
      <c r="F116" s="55">
        <f>D116*E116</f>
        <v>0</v>
      </c>
    </row>
    <row r="117" spans="1:7" s="48" customFormat="1" ht="15.75" customHeight="1" thickBot="1">
      <c r="A117" s="61">
        <v>15</v>
      </c>
      <c r="B117" s="51" t="s">
        <v>109</v>
      </c>
      <c r="C117" s="52" t="s">
        <v>11</v>
      </c>
      <c r="D117" s="53">
        <v>5</v>
      </c>
      <c r="E117" s="56"/>
      <c r="F117" s="55">
        <f>D117*E117</f>
        <v>0</v>
      </c>
    </row>
    <row r="118" spans="1:7" s="48" customFormat="1" ht="14.25" customHeight="1" thickBot="1">
      <c r="A118" s="61">
        <v>16</v>
      </c>
      <c r="B118" s="57" t="s">
        <v>110</v>
      </c>
      <c r="C118" s="58" t="s">
        <v>4</v>
      </c>
      <c r="D118" s="107">
        <v>40</v>
      </c>
      <c r="E118" s="59"/>
      <c r="F118" s="60">
        <f t="shared" ref="F118:F119" si="29">D118*E118</f>
        <v>0</v>
      </c>
    </row>
    <row r="119" spans="1:7" ht="15.6" thickBot="1">
      <c r="A119" s="61">
        <v>17</v>
      </c>
      <c r="B119" s="57" t="s">
        <v>129</v>
      </c>
      <c r="C119" s="58" t="s">
        <v>11</v>
      </c>
      <c r="D119" s="107">
        <v>110</v>
      </c>
      <c r="E119" s="59"/>
      <c r="F119" s="60">
        <f t="shared" si="29"/>
        <v>0</v>
      </c>
      <c r="G119" s="48"/>
    </row>
    <row r="120" spans="1:7" ht="15.6" thickBot="1">
      <c r="A120" s="61">
        <v>18</v>
      </c>
      <c r="B120" s="51" t="s">
        <v>111</v>
      </c>
      <c r="C120" s="52" t="s">
        <v>4</v>
      </c>
      <c r="D120" s="53">
        <v>50</v>
      </c>
      <c r="E120" s="56"/>
      <c r="F120" s="55">
        <f t="shared" ref="F120:F122" si="30">D120*E120</f>
        <v>0</v>
      </c>
      <c r="G120" s="48"/>
    </row>
    <row r="121" spans="1:7" ht="15.6" thickBot="1">
      <c r="A121" s="61">
        <v>19</v>
      </c>
      <c r="B121" s="77" t="s">
        <v>25</v>
      </c>
      <c r="C121" s="52" t="s">
        <v>10</v>
      </c>
      <c r="D121" s="53">
        <v>1</v>
      </c>
      <c r="E121" s="56"/>
      <c r="F121" s="55">
        <f t="shared" si="30"/>
        <v>0</v>
      </c>
    </row>
    <row r="122" spans="1:7" ht="15.6" thickBot="1">
      <c r="A122" s="61">
        <v>20</v>
      </c>
      <c r="B122" s="77" t="s">
        <v>35</v>
      </c>
      <c r="C122" s="52" t="s">
        <v>32</v>
      </c>
      <c r="D122" s="53">
        <v>1</v>
      </c>
      <c r="E122" s="56"/>
      <c r="F122" s="55">
        <f t="shared" si="30"/>
        <v>0</v>
      </c>
    </row>
    <row r="123" spans="1:7" ht="15.6" thickBot="1">
      <c r="A123" s="61">
        <v>21</v>
      </c>
      <c r="B123" s="51"/>
      <c r="C123" s="52"/>
      <c r="D123" s="53"/>
      <c r="E123" s="56"/>
      <c r="F123" s="55"/>
    </row>
    <row r="124" spans="1:7" ht="14.25" customHeight="1" thickBot="1">
      <c r="A124" s="61">
        <v>22</v>
      </c>
      <c r="B124" s="79" t="s">
        <v>36</v>
      </c>
      <c r="C124" s="52" t="s">
        <v>9</v>
      </c>
      <c r="D124" s="53">
        <v>150</v>
      </c>
      <c r="E124" s="56"/>
      <c r="F124" s="55">
        <f t="shared" ref="F124:F127" si="31">D124*E124</f>
        <v>0</v>
      </c>
    </row>
    <row r="125" spans="1:7" ht="30.75" customHeight="1" thickBot="1">
      <c r="A125" s="61">
        <v>19</v>
      </c>
      <c r="B125" s="77" t="s">
        <v>122</v>
      </c>
      <c r="C125" s="52" t="s">
        <v>9</v>
      </c>
      <c r="D125" s="53">
        <v>70</v>
      </c>
      <c r="E125" s="56"/>
      <c r="F125" s="55">
        <f t="shared" si="31"/>
        <v>0</v>
      </c>
    </row>
    <row r="126" spans="1:7" ht="15.6" thickBot="1">
      <c r="A126" s="61">
        <v>20</v>
      </c>
      <c r="B126" s="77" t="s">
        <v>126</v>
      </c>
      <c r="C126" s="52" t="s">
        <v>32</v>
      </c>
      <c r="D126" s="53">
        <v>1</v>
      </c>
      <c r="E126" s="56"/>
      <c r="F126" s="55">
        <f t="shared" si="31"/>
        <v>0</v>
      </c>
    </row>
    <row r="127" spans="1:7" ht="15.6" thickBot="1">
      <c r="A127" s="61">
        <v>23</v>
      </c>
      <c r="B127" s="79" t="s">
        <v>125</v>
      </c>
      <c r="C127" s="52" t="s">
        <v>14</v>
      </c>
      <c r="D127" s="53">
        <v>30</v>
      </c>
      <c r="E127" s="56"/>
      <c r="F127" s="55">
        <f t="shared" si="31"/>
        <v>0</v>
      </c>
    </row>
    <row r="128" spans="1:7" ht="15.6" thickBot="1">
      <c r="A128" s="61">
        <v>24</v>
      </c>
      <c r="B128" s="77" t="s">
        <v>34</v>
      </c>
      <c r="C128" s="52" t="s">
        <v>9</v>
      </c>
      <c r="D128" s="53">
        <v>20</v>
      </c>
      <c r="E128" s="56"/>
      <c r="F128" s="55">
        <f t="shared" ref="F128" si="32">D128*E128</f>
        <v>0</v>
      </c>
    </row>
    <row r="129" spans="1:6" ht="18.600000000000001" thickBot="1">
      <c r="A129" s="61"/>
      <c r="B129" s="11" t="s">
        <v>2</v>
      </c>
      <c r="C129" s="33"/>
      <c r="D129" s="34"/>
      <c r="E129" s="35"/>
      <c r="F129" s="45">
        <f>SUM(F104:F128)</f>
        <v>0</v>
      </c>
    </row>
    <row r="130" spans="1:6" ht="18.600000000000001" thickBot="1">
      <c r="A130" s="61"/>
      <c r="B130" s="94"/>
      <c r="C130" s="88"/>
      <c r="D130" s="95"/>
      <c r="E130" s="96"/>
      <c r="F130" s="97"/>
    </row>
    <row r="131" spans="1:6" ht="18.600000000000001" thickBot="1">
      <c r="A131" s="61"/>
      <c r="B131" s="12"/>
      <c r="C131" s="36"/>
      <c r="D131" s="37"/>
      <c r="E131" s="38"/>
      <c r="F131" s="39"/>
    </row>
    <row r="132" spans="1:6" ht="16.2" thickBot="1">
      <c r="A132" s="61"/>
      <c r="B132" s="10" t="s">
        <v>113</v>
      </c>
      <c r="C132" s="30"/>
      <c r="D132" s="31"/>
      <c r="E132" s="32"/>
      <c r="F132" s="40"/>
    </row>
    <row r="133" spans="1:6" ht="15.6" thickBot="1">
      <c r="A133" s="61">
        <v>1</v>
      </c>
      <c r="B133" s="51" t="s">
        <v>114</v>
      </c>
      <c r="C133" s="52" t="s">
        <v>11</v>
      </c>
      <c r="D133" s="53">
        <v>92</v>
      </c>
      <c r="E133" s="56"/>
      <c r="F133" s="55">
        <f t="shared" ref="F133:F134" si="33">D133*E133</f>
        <v>0</v>
      </c>
    </row>
    <row r="134" spans="1:6" ht="15.6" thickBot="1">
      <c r="A134" s="61">
        <v>2</v>
      </c>
      <c r="B134" s="51" t="s">
        <v>115</v>
      </c>
      <c r="C134" s="52" t="s">
        <v>11</v>
      </c>
      <c r="D134" s="53">
        <v>15</v>
      </c>
      <c r="E134" s="56"/>
      <c r="F134" s="55">
        <f t="shared" si="33"/>
        <v>0</v>
      </c>
    </row>
    <row r="135" spans="1:6" ht="15.6" thickBot="1">
      <c r="A135" s="61">
        <v>3</v>
      </c>
      <c r="B135" s="51" t="s">
        <v>117</v>
      </c>
      <c r="C135" s="52" t="s">
        <v>11</v>
      </c>
      <c r="D135" s="53">
        <v>9</v>
      </c>
      <c r="E135" s="56"/>
      <c r="F135" s="55">
        <f t="shared" ref="F135:F137" si="34">D135*E135</f>
        <v>0</v>
      </c>
    </row>
    <row r="136" spans="1:6" ht="15.6" thickBot="1">
      <c r="A136" s="61">
        <v>4</v>
      </c>
      <c r="B136" s="51" t="s">
        <v>116</v>
      </c>
      <c r="C136" s="52" t="s">
        <v>11</v>
      </c>
      <c r="D136" s="53">
        <v>4</v>
      </c>
      <c r="E136" s="56"/>
      <c r="F136" s="55">
        <f t="shared" si="34"/>
        <v>0</v>
      </c>
    </row>
    <row r="137" spans="1:6" ht="15.6" thickBot="1">
      <c r="A137" s="61">
        <v>5</v>
      </c>
      <c r="B137" s="51" t="s">
        <v>118</v>
      </c>
      <c r="C137" s="52" t="s">
        <v>11</v>
      </c>
      <c r="D137" s="53">
        <v>15</v>
      </c>
      <c r="E137" s="56"/>
      <c r="F137" s="55">
        <f t="shared" si="34"/>
        <v>0</v>
      </c>
    </row>
    <row r="138" spans="1:6" ht="30.6" thickBot="1">
      <c r="A138" s="61">
        <v>6</v>
      </c>
      <c r="B138" s="51" t="s">
        <v>119</v>
      </c>
      <c r="C138" s="52" t="s">
        <v>11</v>
      </c>
      <c r="D138" s="53">
        <v>26</v>
      </c>
      <c r="E138" s="56"/>
      <c r="F138" s="55">
        <f t="shared" ref="F138:F140" si="35">D138*E138</f>
        <v>0</v>
      </c>
    </row>
    <row r="139" spans="1:6" ht="15.6" thickBot="1">
      <c r="A139" s="61">
        <v>7</v>
      </c>
      <c r="B139" s="51" t="s">
        <v>120</v>
      </c>
      <c r="C139" s="52" t="s">
        <v>11</v>
      </c>
      <c r="D139" s="53">
        <v>13</v>
      </c>
      <c r="E139" s="56"/>
      <c r="F139" s="55">
        <f t="shared" ref="F139" si="36">D139*E139</f>
        <v>0</v>
      </c>
    </row>
    <row r="140" spans="1:6" ht="15.6" thickBot="1">
      <c r="A140" s="61">
        <v>8</v>
      </c>
      <c r="B140" s="51" t="s">
        <v>121</v>
      </c>
      <c r="C140" s="52" t="s">
        <v>11</v>
      </c>
      <c r="D140" s="53">
        <v>26</v>
      </c>
      <c r="E140" s="56"/>
      <c r="F140" s="55">
        <f t="shared" si="35"/>
        <v>0</v>
      </c>
    </row>
    <row r="141" spans="1:6" ht="16.2" thickBot="1">
      <c r="A141" s="61">
        <v>9</v>
      </c>
      <c r="B141" s="84" t="s">
        <v>2</v>
      </c>
      <c r="C141" s="85"/>
      <c r="D141" s="86"/>
      <c r="E141" s="87"/>
      <c r="F141" s="91">
        <f>SUM(F132:F140)</f>
        <v>0</v>
      </c>
    </row>
    <row r="142" spans="1:6" ht="18.600000000000001" thickBot="1">
      <c r="A142" s="61"/>
      <c r="B142" s="12"/>
      <c r="C142" s="36"/>
      <c r="D142" s="37"/>
      <c r="E142" s="38"/>
      <c r="F142" s="39"/>
    </row>
    <row r="143" spans="1:6" ht="16.2" thickBot="1">
      <c r="A143" s="61"/>
      <c r="B143" s="10" t="s">
        <v>7</v>
      </c>
      <c r="C143" s="30"/>
      <c r="D143" s="31"/>
      <c r="E143" s="32"/>
      <c r="F143" s="40"/>
    </row>
    <row r="144" spans="1:6" ht="15.6" thickBot="1">
      <c r="A144" s="61">
        <v>10</v>
      </c>
      <c r="B144" s="51" t="s">
        <v>51</v>
      </c>
      <c r="C144" s="52" t="s">
        <v>3</v>
      </c>
      <c r="D144" s="53">
        <v>200</v>
      </c>
      <c r="E144" s="56"/>
      <c r="F144" s="55">
        <f t="shared" ref="F144" si="37">D144*E144</f>
        <v>0</v>
      </c>
    </row>
    <row r="145" spans="1:6" ht="18" thickBot="1">
      <c r="A145" s="61"/>
      <c r="B145" s="13" t="s">
        <v>2</v>
      </c>
      <c r="C145" s="33"/>
      <c r="D145" s="34"/>
      <c r="E145" s="35"/>
      <c r="F145" s="45">
        <f>SUM(F144)</f>
        <v>0</v>
      </c>
    </row>
    <row r="146" spans="1:6" ht="21.6" thickBot="1">
      <c r="A146" s="61"/>
      <c r="B146" s="92" t="s">
        <v>0</v>
      </c>
      <c r="C146" s="88"/>
      <c r="D146" s="34"/>
      <c r="E146" s="89"/>
      <c r="F146" s="90"/>
    </row>
    <row r="148" spans="1:6" ht="17.399999999999999">
      <c r="B148" s="98" t="s">
        <v>37</v>
      </c>
    </row>
    <row r="150" spans="1:6" ht="17.399999999999999">
      <c r="B150" s="98"/>
    </row>
    <row r="193" ht="14.25" customHeight="1"/>
  </sheetData>
  <mergeCells count="2">
    <mergeCell ref="C3:E3"/>
    <mergeCell ref="B2:E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Petr</cp:lastModifiedBy>
  <cp:lastPrinted>2020-04-09T13:06:53Z</cp:lastPrinted>
  <dcterms:created xsi:type="dcterms:W3CDTF">1998-02-05T12:12:54Z</dcterms:created>
  <dcterms:modified xsi:type="dcterms:W3CDTF">2020-06-03T11:44:03Z</dcterms:modified>
</cp:coreProperties>
</file>